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5. ZAŠTITNA I SIGURNOSNA ODJEĆA\DOKUMENTACIJA\"/>
    </mc:Choice>
  </mc:AlternateContent>
  <xr:revisionPtr revIDLastSave="0" documentId="8_{458D8177-9FEA-4763-AF3F-63D394C18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ŠTITNA I SIGURNOSNA ODJEĆ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6" i="1"/>
  <c r="F63" i="1" l="1"/>
  <c r="D80" i="1" s="1"/>
  <c r="F64" i="1" l="1"/>
  <c r="F65" i="1" s="1"/>
</calcChain>
</file>

<file path=xl/sharedStrings.xml><?xml version="1.0" encoding="utf-8"?>
<sst xmlns="http://schemas.openxmlformats.org/spreadsheetml/2006/main" count="117" uniqueCount="81">
  <si>
    <t>PREDMET NABAVE:</t>
  </si>
  <si>
    <t>ZAŠTITNA I SIGURNOSNA ODJEĆA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</si>
  <si>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</si>
  <si>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</si>
  <si>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</si>
  <si>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</si>
  <si>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</si>
  <si>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</si>
  <si>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</si>
  <si>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</si>
  <si>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</si>
  <si>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</si>
  <si>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</si>
  <si>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</si>
  <si>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</si>
  <si>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</si>
  <si>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</si>
  <si>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Opis robe</t>
  </si>
  <si>
    <t>Jed. mjere</t>
  </si>
  <si>
    <t>Količina</t>
  </si>
  <si>
    <t>Jedinična cijena</t>
  </si>
  <si>
    <t>Ukupna cijena</t>
  </si>
  <si>
    <t>kom</t>
  </si>
  <si>
    <t>JAKNA ZIMSKA – vodonepropusna sa utopljenjem koje se ne skida EN 342 ili jednakovrijedno</t>
  </si>
  <si>
    <t>Odijelo tamno plavo, svečano</t>
  </si>
  <si>
    <t>Jakna flis za proljeće i jesen tamno plavo</t>
  </si>
  <si>
    <t>PRSLUK REFLEKTIRAJUĆI sigurnosni prsluk EN 471-2,2, ili jednakovrijedno</t>
  </si>
  <si>
    <t>RADNI MANTIL, KUTA– garancija godinu dana na skupljanje i gubljenje boje EN 340 ili jednakovrijedno, dva prednja duboka džepa i jedan manji na gornjoj prednjoj strani. Boja plava ili siva.</t>
  </si>
  <si>
    <t>Vesta povišena (dolčevita) crna i plava</t>
  </si>
  <si>
    <t>VESTA ZIMSKA, zelena EN 342</t>
  </si>
  <si>
    <t>VESTA ZIMSKA, plava EN 342</t>
  </si>
  <si>
    <t>JAKNA ZA ŠUMSKE RADNIKE bez zaštite Četveroslojna, rastezljiva, polietilenska tkanina rastezljiva, iznimno izdržljiva, otporna na ogrebotine i ultra lagana, sa reflektirajućim trakama, slim fit uz tijelo</t>
  </si>
  <si>
    <t>ZAŠTITNA JAKNA ZA RAD S MOTORNOM PILOM sa zaštitom od presijecanja razine zaštite (20 m/sec) ISO 20471, EN 381, signalna</t>
  </si>
  <si>
    <t>ZAŠTITNE HLAČE ZA RAD S MOTORNOM PILOM sa zaštitom od presijecanja razine zaštite 1 (20 m/sec) ISO 20471, EN 381. signalna</t>
  </si>
  <si>
    <t>Zaštitna kaciga, žuta ili fluoroscentna EN 397</t>
  </si>
  <si>
    <t>Štitnici za noge EN 381 za rad sa motornom pilom, klasa 1 brzina lanca 20 m/s</t>
  </si>
  <si>
    <t>Flex štitnik za lice EN 166, 352, 1731 za rad sa motornom pilom, ventilacijski prorezi za čelo, s najlonskom mrežom</t>
  </si>
  <si>
    <t>Rok isporuke u danima (maksimalni rok isporuke je 10 dana):</t>
  </si>
  <si>
    <t>Rok plaćanja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</si>
  <si>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</si>
  <si>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</si>
  <si>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Izjavljujemo da ponuđena roba zadovoljava minimalno tražene karakteristike iz stupca Opis robe, a na zahtjev naručitelja obvezujemo se dostaviti primjeran dokaz u kojem su one navedene.</t>
  </si>
  <si>
    <t>Cijene uključuju isporuku fco ČAKOM d.o.o.,. Mihovljanska 10, Mihovljan.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</si>
  <si>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</si>
  <si>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</si>
  <si>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</si>
  <si>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Mjesto:</t>
  </si>
  <si>
    <t>Datum:</t>
  </si>
  <si>
    <t>(potpis odgovorne osobe)</t>
  </si>
  <si>
    <t>(ime i prezime odgovorne osobe)</t>
  </si>
  <si>
    <t>Pečat:</t>
  </si>
  <si>
    <t>ZIMSKA KAPA (fantomka), poliester, flis s doradom protiv grudica</t>
  </si>
  <si>
    <t>Cijena ponude bez PDV-a u EUR</t>
  </si>
  <si>
    <t>Iznos PDV-a u EUR</t>
  </si>
  <si>
    <t>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</si>
  <si>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</si>
  <si>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JN-83/23</t>
  </si>
  <si>
    <t xml:space="preserve">                                                                     
GKP ČAKOM d.o.o.
Mihovljanska 10
Mihovljan
40 000 Čakovec</t>
  </si>
  <si>
    <r>
      <t xml:space="preserve">ZIMSKO RADNO ODIJELO ZELENO-NARANČASTO sa utopljenjem, hlače na tregere (dva džepa sa strane, jedan iza) i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scheme val="minor"/>
      </rPr>
      <t>,</t>
    </r>
    <r>
      <rPr>
        <sz val="10"/>
        <color theme="1"/>
        <rFont val="Calibri"/>
        <family val="2"/>
        <scheme val="minor"/>
      </rPr>
      <t xml:space="preserve"> vodoodbojan, uljoodbojan, reflektirajuće trake širine 3 - 5 cm na nogavicama u dva reda te na bluzi na rukavima i prsima, ojačanje od cordure na nogavicama od iznad koljena do prepone, utopljenje od štepane vate na skidanje (utopljenje za hlače i bluzu), garancija godinu dana na skupljanje i gubljenje boja EN 13 688 ili jednakovrijedno, sa logom GKP ČAKOM d.o.o. na prednjoj strani bluze </t>
    </r>
  </si>
  <si>
    <r>
      <t>ZIMSKO RADNO ODIJELO ZELENO NARANČASTO</t>
    </r>
    <r>
      <rPr>
        <b/>
        <sz val="10"/>
        <color theme="1"/>
        <rFont val="Calibri"/>
        <family val="2"/>
        <scheme val="minor"/>
      </rPr>
      <t xml:space="preserve"> kombinezon sa utopljenjem</t>
    </r>
    <r>
      <rPr>
        <sz val="10"/>
        <color theme="1"/>
        <rFont val="Calibri"/>
        <family val="2"/>
        <scheme val="minor"/>
      </rPr>
      <t>, (dva džepa sa strane, jedan iza), materijal 65% poliester, 35% pamuk, tež.</t>
    </r>
    <r>
      <rPr>
        <b/>
        <sz val="10"/>
        <color theme="1"/>
        <rFont val="Calibri"/>
        <family val="2"/>
        <scheme val="minor"/>
      </rPr>
      <t xml:space="preserve"> 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 xml:space="preserve">, vodoodbojan, uljoodbojan, reflektirajuće trake širine 3 - 5 cm na nogavicama u dva reda te na rukavima i prsima, ojačanje od cordure na nogavicama od iznad koljena do prepune, utopljenje od štepane vate na skidanje, garancija godinu dana na skupljanje i gubljenje boja EN 13 688 ili jednakovrijedno, sa logom GKP ČAKOM d.o.o. na prednjoj strani </t>
    </r>
  </si>
  <si>
    <r>
      <t xml:space="preserve">ZIMSKO RADNO ODIJELO ZELENO NARANČASTO, hlače na tregere (dva džepa sa strane, jedan iza)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uljeodbojan, reflektirajuće trake širine 3 - 5 cm na nogavicama u dva reda te na bluzi na rukavima i prsima, ojačanje od cordura na nogavicama od iznad koljena do prepone, garancija godinu dana na skupljanje i gubljenje boje, EN 13 688 ili jednakovrijedno, sa logom GKP ČAKOM d.o.o. na prednjoj strani bluze</t>
    </r>
  </si>
  <si>
    <r>
      <t xml:space="preserve">LJETNO RADNO ODIJELO ZELENO NARANČASTO - hlače na tregere (dva džepa sa strane, jedan iza)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bluzi na rukavima i prsima, ojačanje od cordure na nogavicama od iznad koljena do prepone, garancija godinu dana na skupljanje i gubljenje boje EN 13 688 ili jednakovrijedno, sa logom GKP ČAKOM d.o.o. na prednjoj strani bluze</t>
    </r>
  </si>
  <si>
    <r>
      <t>LJETNE RADNE HLAČE NA TREGERE ZELENE NARANČASTE (dva džepa sa strane, jedan iza), materijal 65% poliester, 35% pamuk,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reda, ojačanje od cordure na nogavicama od iznad koljena do prepone, garancija godinu dana na skupljanje i gubljenje boje EN 13 688 ili jednakovrijedno</t>
    </r>
  </si>
  <si>
    <r>
      <t>LJETNE RADNE HLAČE LJETNE  ZELENE NARANČASTE (dva džepa sa strane, jedan iza), materijal 65% poliester, 35% pamuk,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</t>
    </r>
  </si>
  <si>
    <r>
      <t>KRATKE RADNE HLAČE PLAVE,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materijal: 65% poliester 35% pamuk, dva džepa sa strane, jedan iza, garancija godinu dana na skupljanje i gubljenje boje EN 13 688 ili jednakovrijedno</t>
    </r>
  </si>
  <si>
    <r>
      <t>KRATKE RADNE HLAČE ZELENE,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materijal: 65% poliester 35% pamuk, dva džepa sa strane, jedan iza, garancija godinu dana na skupljanje i gubljenje boje EN 13 688 ili jednakovrijedno</t>
    </r>
  </si>
  <si>
    <r>
      <t xml:space="preserve">LJETNI KOMBINEZON PLAVI,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klasični kombinezon sa jednim džepom na prsima, dva našivena sa strane te jednim na stražnjem dijelu, materijal vodoodbojan, uljoodbojan, garancija godinu dana na skupljanje i gubljenje boje EN 13 688 ili jednakovrijedno, sa logom GKP ČAKOM d.o.o. na prednjoj strani bluze</t>
    </r>
  </si>
  <si>
    <r>
      <t xml:space="preserve">ZIMSKI KOMBINEZON PLAVI sa utopljenjem,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klasični kombinezon sa jednim džepom na prsima, dva našivena sa strane te jednim na stražnjem dijelu, materijal vodoodbojan, uljoodbojan, utopljenje od štepane vate, garancija godinu dana na skupljanje i gubljenje boje EN 13 688 ili jednakovrijedno, sa logom GKP ČAKOM d.o.o. na prednjoj strani bluze</t>
    </r>
  </si>
  <si>
    <r>
      <t>ZIMSKO RADNO REFLEKTIRAJUĆE ODIJELO, plavo, materijal 65% poliester, 35% pamuk, tež.</t>
    </r>
    <r>
      <rPr>
        <b/>
        <sz val="10"/>
        <color theme="1"/>
        <rFont val="Calibri"/>
        <family val="2"/>
        <scheme val="minor"/>
      </rPr>
      <t xml:space="preserve"> 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jakni na rukavima i prsima, ojačanje od cordure na nogavicama od iznad koljena do prepone, garancija godinu dana na skupljanje i gubljenje boje EN 13 688 ili jednakovrijedno, sa logom GKP ČAKOM d.o.o. na prednjoj strani jakne</t>
    </r>
  </si>
  <si>
    <r>
      <t xml:space="preserve">LJETNO RADNO ODJELO, plavo  EN 340 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bluzi na rukavima i prsima, ojačanje od cordure na nogavicama od iznad koljena do prepone, garancija godinu dana na skupljanje i gubljenje boje EN 13 688 ili jednakovrijedno, sa logom GKP ČAKOM d.o.o. na prednjoj strani bluze</t>
    </r>
  </si>
  <si>
    <t>ODIJELO KIŠNO ZELENO SA REFLEKTIRAJUČIM TRAKAMA - EN 343 ili jednakovrijedno, lice 100% poliester, membrana 100% poliuretan, naličje 100 % poliester,  paropropusno, vodonepropusni šavovi i vareni, jamstvo 2 godine</t>
  </si>
  <si>
    <t>KOŠULJA BIJELA – dugi rukav materijal: 60% pamuk, 40% poliester</t>
  </si>
  <si>
    <t>KOŠULJA BIJELA – kratki rukav materijal: 60% pamuk, 40% poliester</t>
  </si>
  <si>
    <t>SVEČANA KIŠNA KABANICA - plava EN 343, Lice 100% poliester, Membrana 100% poliuretan</t>
  </si>
  <si>
    <r>
      <t>PAMUČNA MAJICA SA LOGOTIPOM - polo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HRN EN ISO 13688 ili jednakovrijedno</t>
    </r>
  </si>
  <si>
    <r>
      <t>PAMUČNA MAJICA SA LOGOTIPOM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naranđasta HRN EN ISO 13688 ili jednakovrijedno</t>
    </r>
  </si>
  <si>
    <r>
      <t>PAMUČNA MAJICA SA LOGOTIPOM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zelena HRN EN ISO 13688 ili jednakovrijedno</t>
    </r>
  </si>
  <si>
    <t>RADNA KAPA ŠILTERICA,  podesiva , 100% pamuk</t>
  </si>
  <si>
    <t>RADNA KAPA ŠILTERICA,  podesiva , 100 % poliester</t>
  </si>
  <si>
    <t>PRSLUK SA ZATVARAČEM ZA PROLJEĆE/JESEN, gornji dio prsluka u boji visoke vidljivosti, u donjem dijelu zelene boje sa reflektirajućim  trakama minimalno 5 cm u dva reda, EN 20 471:13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</si>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</sst>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7" fillId="0" borderId="3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104775</xdr:colOff>
      <xdr:row>0</xdr:row>
      <xdr:rowOff>647763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3AA3356-AAC6-44B4-AFE9-387A2076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topLeftCell="A49" zoomScale="90" zoomScaleNormal="90" workbookViewId="0">
      <selection activeCell="G56" sqref="G56"/>
    </sheetView>
  </sheetViews>
  <sheetFormatPr defaultRowHeight="15" x14ac:dyDescent="0.25"/>
  <cols>
    <col min="1" max="1" width="11.85546875" customWidth="1"/>
    <col min="2" max="2" width="23" customWidth="1"/>
    <col min="3" max="3" width="101.28515625" customWidth="1"/>
    <col min="4" max="4" width="9.42578125" customWidth="1"/>
    <col min="5" max="5" width="8.85546875" customWidth="1"/>
    <col min="6" max="6" width="21.85546875" customWidth="1"/>
    <col min="7" max="7" width="42.5703125" customWidth="1"/>
  </cols>
  <sheetData>
    <row r="1" spans="1:7" ht="121.5" customHeight="1" x14ac:dyDescent="0.25">
      <c r="A1" s="17" t="s">
        <v>57</v>
      </c>
      <c r="B1" s="17"/>
      <c r="C1" s="17"/>
      <c r="D1" s="2"/>
      <c r="E1" s="1"/>
      <c r="F1" s="1"/>
      <c r="G1" s="1"/>
    </row>
    <row r="2" spans="1:7" ht="27.75" customHeight="1" x14ac:dyDescent="0.25">
      <c r="A2" s="20" t="s">
        <v>80</v>
      </c>
      <c r="B2" s="20"/>
      <c r="C2" s="20"/>
      <c r="D2" s="20"/>
      <c r="E2" s="20"/>
      <c r="F2" s="20"/>
      <c r="G2" s="20"/>
    </row>
    <row r="3" spans="1:7" x14ac:dyDescent="0.25">
      <c r="A3" s="1"/>
      <c r="B3" s="1"/>
      <c r="C3" s="1"/>
      <c r="D3" s="1"/>
      <c r="E3" s="1"/>
      <c r="F3" s="1"/>
      <c r="G3" s="1"/>
    </row>
    <row r="4" spans="1:7" ht="24.75" customHeight="1" x14ac:dyDescent="0.25">
      <c r="A4" s="23" t="s">
        <v>0</v>
      </c>
      <c r="B4" s="23"/>
      <c r="C4" s="23" t="s">
        <v>1</v>
      </c>
      <c r="D4" s="23"/>
      <c r="E4" s="23"/>
      <c r="F4" s="23"/>
      <c r="G4" s="23"/>
    </row>
    <row r="5" spans="1:7" ht="24.75" customHeight="1" x14ac:dyDescent="0.25">
      <c r="A5" s="23" t="s">
        <v>2</v>
      </c>
      <c r="B5" s="23"/>
      <c r="C5" s="23" t="s">
        <v>56</v>
      </c>
      <c r="D5" s="23"/>
      <c r="E5" s="23"/>
      <c r="F5" s="23"/>
      <c r="G5" s="23"/>
    </row>
    <row r="6" spans="1:7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21" t="s">
        <v>3</v>
      </c>
      <c r="B7" s="21"/>
      <c r="C7" s="22"/>
      <c r="D7" s="22"/>
      <c r="E7" s="22"/>
      <c r="F7" s="11"/>
      <c r="G7" s="11"/>
    </row>
    <row r="8" spans="1:7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24" t="s">
        <v>4</v>
      </c>
      <c r="B9" s="24"/>
      <c r="C9" s="24"/>
      <c r="D9" s="24"/>
      <c r="E9" s="24"/>
      <c r="F9" s="24"/>
      <c r="G9" s="24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ht="22.5" customHeight="1" x14ac:dyDescent="0.25">
      <c r="A11" s="21" t="s">
        <v>5</v>
      </c>
      <c r="B11" s="21"/>
      <c r="C11" s="22"/>
      <c r="D11" s="22"/>
      <c r="E11" s="22"/>
      <c r="F11" s="12"/>
      <c r="G11" s="12"/>
    </row>
    <row r="12" spans="1:7" ht="22.5" customHeight="1" x14ac:dyDescent="0.25">
      <c r="A12" s="21" t="s">
        <v>6</v>
      </c>
      <c r="B12" s="21"/>
      <c r="C12" s="25"/>
      <c r="D12" s="25"/>
      <c r="E12" s="25"/>
      <c r="F12" s="11"/>
      <c r="G12" s="11"/>
    </row>
    <row r="13" spans="1:7" ht="22.5" customHeight="1" x14ac:dyDescent="0.25">
      <c r="A13" s="21" t="s">
        <v>7</v>
      </c>
      <c r="B13" s="21"/>
      <c r="C13" s="25"/>
      <c r="D13" s="25"/>
      <c r="E13" s="25"/>
      <c r="F13" s="11"/>
      <c r="G13" s="11"/>
    </row>
    <row r="14" spans="1:7" ht="22.5" customHeight="1" x14ac:dyDescent="0.25">
      <c r="A14" s="21" t="s">
        <v>8</v>
      </c>
      <c r="B14" s="21"/>
      <c r="C14" s="25"/>
      <c r="D14" s="25"/>
      <c r="E14" s="25"/>
      <c r="F14" s="11"/>
      <c r="G14" s="11"/>
    </row>
    <row r="15" spans="1:7" ht="22.5" customHeight="1" x14ac:dyDescent="0.25">
      <c r="A15" s="21" t="s">
        <v>9</v>
      </c>
      <c r="B15" s="21"/>
      <c r="C15" s="25"/>
      <c r="D15" s="25"/>
      <c r="E15" s="25"/>
      <c r="F15" s="11"/>
      <c r="G15" s="11"/>
    </row>
    <row r="16" spans="1:7" ht="22.5" customHeight="1" x14ac:dyDescent="0.25">
      <c r="A16" s="21" t="s">
        <v>10</v>
      </c>
      <c r="B16" s="21"/>
      <c r="C16" s="25"/>
      <c r="D16" s="25"/>
      <c r="E16" s="25"/>
      <c r="F16" s="11"/>
      <c r="G16" s="11"/>
    </row>
    <row r="17" spans="1:7" ht="22.5" customHeight="1" x14ac:dyDescent="0.25">
      <c r="A17" s="21" t="s">
        <v>11</v>
      </c>
      <c r="B17" s="21"/>
      <c r="C17" s="25"/>
      <c r="D17" s="25"/>
      <c r="E17" s="25"/>
      <c r="F17" s="11"/>
      <c r="G17" s="11"/>
    </row>
    <row r="18" spans="1:7" ht="22.5" customHeight="1" x14ac:dyDescent="0.25">
      <c r="A18" s="21" t="s">
        <v>12</v>
      </c>
      <c r="B18" s="21"/>
      <c r="C18" s="25"/>
      <c r="D18" s="25"/>
      <c r="E18" s="25"/>
      <c r="F18" s="11"/>
      <c r="G18" s="11"/>
    </row>
    <row r="19" spans="1:7" ht="22.5" customHeight="1" x14ac:dyDescent="0.25">
      <c r="A19" s="21" t="s">
        <v>13</v>
      </c>
      <c r="B19" s="21"/>
      <c r="C19" s="25"/>
      <c r="D19" s="25"/>
      <c r="E19" s="25"/>
      <c r="F19" s="11"/>
      <c r="G19" s="11"/>
    </row>
    <row r="20" spans="1:7" ht="22.5" customHeight="1" x14ac:dyDescent="0.25">
      <c r="A20" s="21" t="s">
        <v>14</v>
      </c>
      <c r="B20" s="21"/>
      <c r="C20" s="25"/>
      <c r="D20" s="25"/>
      <c r="E20" s="25"/>
      <c r="F20" s="11"/>
      <c r="G20" s="1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ht="27.75" customHeight="1" x14ac:dyDescent="0.25">
      <c r="A22" s="20" t="s">
        <v>15</v>
      </c>
      <c r="B22" s="20"/>
      <c r="C22" s="20"/>
      <c r="D22" s="20"/>
      <c r="E22" s="20"/>
      <c r="F22" s="20"/>
      <c r="G22" s="20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4" t="s">
        <v>16</v>
      </c>
      <c r="B25" s="30" t="s">
        <v>17</v>
      </c>
      <c r="C25" s="31"/>
      <c r="D25" s="4" t="s">
        <v>18</v>
      </c>
      <c r="E25" s="4" t="s">
        <v>19</v>
      </c>
      <c r="F25" s="4" t="s">
        <v>20</v>
      </c>
      <c r="G25" s="4" t="s">
        <v>21</v>
      </c>
    </row>
    <row r="26" spans="1:7" ht="72" customHeight="1" x14ac:dyDescent="0.25">
      <c r="A26" s="9">
        <v>1</v>
      </c>
      <c r="B26" s="18" t="s">
        <v>58</v>
      </c>
      <c r="C26" s="19"/>
      <c r="D26" s="6" t="s">
        <v>22</v>
      </c>
      <c r="E26" s="6">
        <v>30</v>
      </c>
      <c r="F26" s="13"/>
      <c r="G26" s="5">
        <f>ROUND($E26*ROUND(F26,3),3)</f>
        <v>0</v>
      </c>
    </row>
    <row r="27" spans="1:7" ht="58.5" customHeight="1" x14ac:dyDescent="0.25">
      <c r="A27" s="9">
        <v>2</v>
      </c>
      <c r="B27" s="18" t="s">
        <v>59</v>
      </c>
      <c r="C27" s="19"/>
      <c r="D27" s="6" t="s">
        <v>22</v>
      </c>
      <c r="E27" s="6">
        <v>20</v>
      </c>
      <c r="F27" s="13"/>
      <c r="G27" s="5">
        <f t="shared" ref="G27:G62" si="0">ROUND($E27*ROUND(F27,3),3)</f>
        <v>0</v>
      </c>
    </row>
    <row r="28" spans="1:7" ht="55.5" customHeight="1" x14ac:dyDescent="0.25">
      <c r="A28" s="9">
        <v>3</v>
      </c>
      <c r="B28" s="18" t="s">
        <v>60</v>
      </c>
      <c r="C28" s="19"/>
      <c r="D28" s="6" t="s">
        <v>22</v>
      </c>
      <c r="E28" s="6">
        <v>50</v>
      </c>
      <c r="F28" s="13"/>
      <c r="G28" s="5">
        <f t="shared" si="0"/>
        <v>0</v>
      </c>
    </row>
    <row r="29" spans="1:7" ht="54.75" customHeight="1" x14ac:dyDescent="0.25">
      <c r="A29" s="9">
        <v>4</v>
      </c>
      <c r="B29" s="18" t="s">
        <v>61</v>
      </c>
      <c r="C29" s="19"/>
      <c r="D29" s="6" t="s">
        <v>22</v>
      </c>
      <c r="E29" s="6">
        <v>50</v>
      </c>
      <c r="F29" s="13"/>
      <c r="G29" s="5">
        <f t="shared" si="0"/>
        <v>0</v>
      </c>
    </row>
    <row r="30" spans="1:7" ht="45" customHeight="1" x14ac:dyDescent="0.25">
      <c r="A30" s="9">
        <v>5</v>
      </c>
      <c r="B30" s="18" t="s">
        <v>62</v>
      </c>
      <c r="C30" s="19"/>
      <c r="D30" s="6" t="s">
        <v>22</v>
      </c>
      <c r="E30" s="6">
        <v>40</v>
      </c>
      <c r="F30" s="14"/>
      <c r="G30" s="5">
        <f t="shared" si="0"/>
        <v>0</v>
      </c>
    </row>
    <row r="31" spans="1:7" ht="30" customHeight="1" x14ac:dyDescent="0.25">
      <c r="A31" s="9">
        <v>6</v>
      </c>
      <c r="B31" s="18" t="s">
        <v>63</v>
      </c>
      <c r="C31" s="19"/>
      <c r="D31" s="6" t="s">
        <v>22</v>
      </c>
      <c r="E31" s="6">
        <v>30</v>
      </c>
      <c r="F31" s="14"/>
      <c r="G31" s="5">
        <f t="shared" si="0"/>
        <v>0</v>
      </c>
    </row>
    <row r="32" spans="1:7" ht="31.5" customHeight="1" x14ac:dyDescent="0.25">
      <c r="A32" s="9">
        <v>7</v>
      </c>
      <c r="B32" s="18" t="s">
        <v>64</v>
      </c>
      <c r="C32" s="19"/>
      <c r="D32" s="6" t="s">
        <v>22</v>
      </c>
      <c r="E32" s="6">
        <v>8</v>
      </c>
      <c r="F32" s="13"/>
      <c r="G32" s="5">
        <f t="shared" si="0"/>
        <v>0</v>
      </c>
    </row>
    <row r="33" spans="1:7" ht="33" customHeight="1" x14ac:dyDescent="0.25">
      <c r="A33" s="9">
        <v>8</v>
      </c>
      <c r="B33" s="18" t="s">
        <v>65</v>
      </c>
      <c r="C33" s="19"/>
      <c r="D33" s="6" t="s">
        <v>22</v>
      </c>
      <c r="E33" s="6">
        <v>4</v>
      </c>
      <c r="F33" s="14"/>
      <c r="G33" s="5">
        <f t="shared" si="0"/>
        <v>0</v>
      </c>
    </row>
    <row r="34" spans="1:7" ht="44.25" customHeight="1" x14ac:dyDescent="0.25">
      <c r="A34" s="9">
        <v>9</v>
      </c>
      <c r="B34" s="18" t="s">
        <v>66</v>
      </c>
      <c r="C34" s="19"/>
      <c r="D34" s="6" t="s">
        <v>22</v>
      </c>
      <c r="E34" s="6">
        <v>6</v>
      </c>
      <c r="F34" s="13"/>
      <c r="G34" s="5">
        <f t="shared" si="0"/>
        <v>0</v>
      </c>
    </row>
    <row r="35" spans="1:7" ht="49.5" customHeight="1" x14ac:dyDescent="0.25">
      <c r="A35" s="9">
        <v>10</v>
      </c>
      <c r="B35" s="18" t="s">
        <v>67</v>
      </c>
      <c r="C35" s="19"/>
      <c r="D35" s="6" t="s">
        <v>22</v>
      </c>
      <c r="E35" s="6">
        <v>6</v>
      </c>
      <c r="F35" s="13"/>
      <c r="G35" s="5">
        <f t="shared" si="0"/>
        <v>0</v>
      </c>
    </row>
    <row r="36" spans="1:7" ht="53.25" customHeight="1" x14ac:dyDescent="0.25">
      <c r="A36" s="9">
        <v>11</v>
      </c>
      <c r="B36" s="18" t="s">
        <v>68</v>
      </c>
      <c r="C36" s="19"/>
      <c r="D36" s="6" t="s">
        <v>22</v>
      </c>
      <c r="E36" s="6">
        <v>9</v>
      </c>
      <c r="F36" s="13"/>
      <c r="G36" s="5">
        <f t="shared" si="0"/>
        <v>0</v>
      </c>
    </row>
    <row r="37" spans="1:7" ht="45" customHeight="1" x14ac:dyDescent="0.25">
      <c r="A37" s="9">
        <v>12</v>
      </c>
      <c r="B37" s="18" t="s">
        <v>69</v>
      </c>
      <c r="C37" s="19"/>
      <c r="D37" s="6" t="s">
        <v>22</v>
      </c>
      <c r="E37" s="6">
        <v>9</v>
      </c>
      <c r="F37" s="15"/>
      <c r="G37" s="5">
        <f t="shared" si="0"/>
        <v>0</v>
      </c>
    </row>
    <row r="38" spans="1:7" ht="30" customHeight="1" x14ac:dyDescent="0.25">
      <c r="A38" s="9">
        <v>13</v>
      </c>
      <c r="B38" s="18" t="s">
        <v>70</v>
      </c>
      <c r="C38" s="19"/>
      <c r="D38" s="6" t="s">
        <v>22</v>
      </c>
      <c r="E38" s="6">
        <v>23</v>
      </c>
      <c r="F38" s="13"/>
      <c r="G38" s="5">
        <f t="shared" si="0"/>
        <v>0</v>
      </c>
    </row>
    <row r="39" spans="1:7" ht="22.5" customHeight="1" x14ac:dyDescent="0.25">
      <c r="A39" s="9">
        <v>14</v>
      </c>
      <c r="B39" s="18" t="s">
        <v>23</v>
      </c>
      <c r="C39" s="19"/>
      <c r="D39" s="6" t="s">
        <v>22</v>
      </c>
      <c r="E39" s="6">
        <v>60</v>
      </c>
      <c r="F39" s="13"/>
      <c r="G39" s="5">
        <f t="shared" si="0"/>
        <v>0</v>
      </c>
    </row>
    <row r="40" spans="1:7" ht="22.5" customHeight="1" x14ac:dyDescent="0.25">
      <c r="A40" s="9">
        <v>15</v>
      </c>
      <c r="B40" s="18" t="s">
        <v>24</v>
      </c>
      <c r="C40" s="19"/>
      <c r="D40" s="6" t="s">
        <v>22</v>
      </c>
      <c r="E40" s="6">
        <v>14</v>
      </c>
      <c r="F40" s="14"/>
      <c r="G40" s="5">
        <f t="shared" si="0"/>
        <v>0</v>
      </c>
    </row>
    <row r="41" spans="1:7" ht="22.5" customHeight="1" x14ac:dyDescent="0.25">
      <c r="A41" s="9">
        <v>16</v>
      </c>
      <c r="B41" s="18" t="s">
        <v>71</v>
      </c>
      <c r="C41" s="19"/>
      <c r="D41" s="6" t="s">
        <v>22</v>
      </c>
      <c r="E41" s="6">
        <v>14</v>
      </c>
      <c r="F41" s="13"/>
      <c r="G41" s="5">
        <f t="shared" si="0"/>
        <v>0</v>
      </c>
    </row>
    <row r="42" spans="1:7" ht="22.5" customHeight="1" x14ac:dyDescent="0.25">
      <c r="A42" s="9">
        <v>17</v>
      </c>
      <c r="B42" s="18" t="s">
        <v>72</v>
      </c>
      <c r="C42" s="19"/>
      <c r="D42" s="6" t="s">
        <v>22</v>
      </c>
      <c r="E42" s="6">
        <v>14</v>
      </c>
      <c r="F42" s="13"/>
      <c r="G42" s="5">
        <f t="shared" si="0"/>
        <v>0</v>
      </c>
    </row>
    <row r="43" spans="1:7" ht="22.5" customHeight="1" x14ac:dyDescent="0.25">
      <c r="A43" s="9">
        <v>18</v>
      </c>
      <c r="B43" s="18" t="s">
        <v>25</v>
      </c>
      <c r="C43" s="19"/>
      <c r="D43" s="6" t="s">
        <v>22</v>
      </c>
      <c r="E43" s="6">
        <v>14</v>
      </c>
      <c r="F43" s="13"/>
      <c r="G43" s="5">
        <f t="shared" si="0"/>
        <v>0</v>
      </c>
    </row>
    <row r="44" spans="1:7" ht="22.5" customHeight="1" x14ac:dyDescent="0.25">
      <c r="A44" s="9">
        <v>19</v>
      </c>
      <c r="B44" s="18" t="s">
        <v>73</v>
      </c>
      <c r="C44" s="19"/>
      <c r="D44" s="6" t="s">
        <v>22</v>
      </c>
      <c r="E44" s="6">
        <v>14</v>
      </c>
      <c r="F44" s="15"/>
      <c r="G44" s="5">
        <f t="shared" si="0"/>
        <v>0</v>
      </c>
    </row>
    <row r="45" spans="1:7" ht="22.5" customHeight="1" x14ac:dyDescent="0.25">
      <c r="A45" s="9">
        <v>20</v>
      </c>
      <c r="B45" s="18" t="s">
        <v>74</v>
      </c>
      <c r="C45" s="19"/>
      <c r="D45" s="6" t="s">
        <v>22</v>
      </c>
      <c r="E45" s="6">
        <v>30</v>
      </c>
      <c r="F45" s="13"/>
      <c r="G45" s="5">
        <f t="shared" si="0"/>
        <v>0</v>
      </c>
    </row>
    <row r="46" spans="1:7" ht="22.5" customHeight="1" x14ac:dyDescent="0.25">
      <c r="A46" s="9">
        <v>21</v>
      </c>
      <c r="B46" s="18" t="s">
        <v>75</v>
      </c>
      <c r="C46" s="19"/>
      <c r="D46" s="6" t="s">
        <v>22</v>
      </c>
      <c r="E46" s="6">
        <v>350</v>
      </c>
      <c r="F46" s="13"/>
      <c r="G46" s="5">
        <f t="shared" si="0"/>
        <v>0</v>
      </c>
    </row>
    <row r="47" spans="1:7" ht="22.5" customHeight="1" x14ac:dyDescent="0.25">
      <c r="A47" s="9">
        <v>22</v>
      </c>
      <c r="B47" s="18" t="s">
        <v>76</v>
      </c>
      <c r="C47" s="19"/>
      <c r="D47" s="6" t="s">
        <v>22</v>
      </c>
      <c r="E47" s="6">
        <v>44</v>
      </c>
      <c r="F47" s="13"/>
      <c r="G47" s="5">
        <f t="shared" si="0"/>
        <v>0</v>
      </c>
    </row>
    <row r="48" spans="1:7" ht="22.5" customHeight="1" x14ac:dyDescent="0.25">
      <c r="A48" s="9">
        <v>23</v>
      </c>
      <c r="B48" s="18" t="s">
        <v>26</v>
      </c>
      <c r="C48" s="19"/>
      <c r="D48" s="6" t="s">
        <v>22</v>
      </c>
      <c r="E48" s="6">
        <v>120</v>
      </c>
      <c r="F48" s="13"/>
      <c r="G48" s="5">
        <f t="shared" si="0"/>
        <v>0</v>
      </c>
    </row>
    <row r="49" spans="1:7" ht="31.5" customHeight="1" x14ac:dyDescent="0.25">
      <c r="A49" s="9">
        <v>24</v>
      </c>
      <c r="B49" s="18" t="s">
        <v>27</v>
      </c>
      <c r="C49" s="19"/>
      <c r="D49" s="6" t="s">
        <v>22</v>
      </c>
      <c r="E49" s="6">
        <v>4</v>
      </c>
      <c r="F49" s="13"/>
      <c r="G49" s="5">
        <f t="shared" si="0"/>
        <v>0</v>
      </c>
    </row>
    <row r="50" spans="1:7" ht="22.5" customHeight="1" x14ac:dyDescent="0.25">
      <c r="A50" s="9">
        <v>25</v>
      </c>
      <c r="B50" s="18" t="s">
        <v>28</v>
      </c>
      <c r="C50" s="19"/>
      <c r="D50" s="6" t="s">
        <v>22</v>
      </c>
      <c r="E50" s="6">
        <v>14</v>
      </c>
      <c r="F50" s="13"/>
      <c r="G50" s="5">
        <f t="shared" si="0"/>
        <v>0</v>
      </c>
    </row>
    <row r="51" spans="1:7" ht="22.5" customHeight="1" x14ac:dyDescent="0.25">
      <c r="A51" s="9">
        <v>26</v>
      </c>
      <c r="B51" s="18" t="s">
        <v>29</v>
      </c>
      <c r="C51" s="19"/>
      <c r="D51" s="6" t="s">
        <v>22</v>
      </c>
      <c r="E51" s="6">
        <v>70</v>
      </c>
      <c r="F51" s="13"/>
      <c r="G51" s="5">
        <f t="shared" si="0"/>
        <v>0</v>
      </c>
    </row>
    <row r="52" spans="1:7" ht="22.5" customHeight="1" x14ac:dyDescent="0.25">
      <c r="A52" s="9">
        <v>27</v>
      </c>
      <c r="B52" s="18" t="s">
        <v>30</v>
      </c>
      <c r="C52" s="19"/>
      <c r="D52" s="6" t="s">
        <v>22</v>
      </c>
      <c r="E52" s="6">
        <v>25</v>
      </c>
      <c r="F52" s="13"/>
      <c r="G52" s="5">
        <f t="shared" si="0"/>
        <v>0</v>
      </c>
    </row>
    <row r="53" spans="1:7" ht="22.5" customHeight="1" x14ac:dyDescent="0.25">
      <c r="A53" s="9">
        <v>28</v>
      </c>
      <c r="B53" s="18" t="s">
        <v>77</v>
      </c>
      <c r="C53" s="19"/>
      <c r="D53" s="6" t="s">
        <v>22</v>
      </c>
      <c r="E53" s="6">
        <v>108</v>
      </c>
      <c r="F53" s="13"/>
      <c r="G53" s="5">
        <f t="shared" si="0"/>
        <v>0</v>
      </c>
    </row>
    <row r="54" spans="1:7" ht="22.5" customHeight="1" x14ac:dyDescent="0.25">
      <c r="A54" s="9">
        <v>29</v>
      </c>
      <c r="B54" s="18" t="s">
        <v>78</v>
      </c>
      <c r="C54" s="19"/>
      <c r="D54" s="6" t="s">
        <v>22</v>
      </c>
      <c r="E54" s="6">
        <v>108</v>
      </c>
      <c r="F54" s="13"/>
      <c r="G54" s="5">
        <f t="shared" si="0"/>
        <v>0</v>
      </c>
    </row>
    <row r="55" spans="1:7" ht="22.5" customHeight="1" x14ac:dyDescent="0.25">
      <c r="A55" s="9">
        <v>30</v>
      </c>
      <c r="B55" s="18" t="s">
        <v>51</v>
      </c>
      <c r="C55" s="19"/>
      <c r="D55" s="6" t="s">
        <v>22</v>
      </c>
      <c r="E55" s="6">
        <v>75</v>
      </c>
      <c r="F55" s="13"/>
      <c r="G55" s="5">
        <f t="shared" si="0"/>
        <v>0</v>
      </c>
    </row>
    <row r="56" spans="1:7" ht="33" customHeight="1" x14ac:dyDescent="0.25">
      <c r="A56" s="9">
        <v>31</v>
      </c>
      <c r="B56" s="18" t="s">
        <v>31</v>
      </c>
      <c r="C56" s="19"/>
      <c r="D56" s="6" t="s">
        <v>22</v>
      </c>
      <c r="E56" s="6">
        <v>1</v>
      </c>
      <c r="F56" s="13"/>
      <c r="G56" s="5">
        <f t="shared" si="0"/>
        <v>0</v>
      </c>
    </row>
    <row r="57" spans="1:7" ht="21.75" customHeight="1" x14ac:dyDescent="0.25">
      <c r="A57" s="9">
        <v>32</v>
      </c>
      <c r="B57" s="18" t="s">
        <v>32</v>
      </c>
      <c r="C57" s="19"/>
      <c r="D57" s="6" t="s">
        <v>22</v>
      </c>
      <c r="E57" s="6">
        <v>1</v>
      </c>
      <c r="F57" s="13"/>
      <c r="G57" s="5">
        <f t="shared" si="0"/>
        <v>0</v>
      </c>
    </row>
    <row r="58" spans="1:7" ht="21.75" customHeight="1" x14ac:dyDescent="0.25">
      <c r="A58" s="9">
        <v>33</v>
      </c>
      <c r="B58" s="18" t="s">
        <v>33</v>
      </c>
      <c r="C58" s="19"/>
      <c r="D58" s="6" t="s">
        <v>22</v>
      </c>
      <c r="E58" s="6">
        <v>1</v>
      </c>
      <c r="F58" s="13"/>
      <c r="G58" s="5">
        <f t="shared" si="0"/>
        <v>0</v>
      </c>
    </row>
    <row r="59" spans="1:7" ht="22.5" customHeight="1" x14ac:dyDescent="0.25">
      <c r="A59" s="9">
        <v>34</v>
      </c>
      <c r="B59" s="18" t="s">
        <v>34</v>
      </c>
      <c r="C59" s="19"/>
      <c r="D59" s="6" t="s">
        <v>22</v>
      </c>
      <c r="E59" s="6">
        <v>6</v>
      </c>
      <c r="F59" s="13"/>
      <c r="G59" s="5">
        <f t="shared" si="0"/>
        <v>0</v>
      </c>
    </row>
    <row r="60" spans="1:7" ht="22.5" customHeight="1" x14ac:dyDescent="0.25">
      <c r="A60" s="9">
        <v>35</v>
      </c>
      <c r="B60" s="18" t="s">
        <v>35</v>
      </c>
      <c r="C60" s="19"/>
      <c r="D60" s="6" t="s">
        <v>22</v>
      </c>
      <c r="E60" s="6">
        <v>3</v>
      </c>
      <c r="F60" s="13"/>
      <c r="G60" s="5">
        <f t="shared" si="0"/>
        <v>0</v>
      </c>
    </row>
    <row r="61" spans="1:7" ht="22.5" customHeight="1" x14ac:dyDescent="0.25">
      <c r="A61" s="10">
        <v>36</v>
      </c>
      <c r="B61" s="18" t="s">
        <v>36</v>
      </c>
      <c r="C61" s="19"/>
      <c r="D61" s="6" t="s">
        <v>22</v>
      </c>
      <c r="E61" s="6">
        <v>3</v>
      </c>
      <c r="F61" s="13"/>
      <c r="G61" s="5">
        <f t="shared" si="0"/>
        <v>0</v>
      </c>
    </row>
    <row r="62" spans="1:7" ht="32.25" customHeight="1" x14ac:dyDescent="0.25">
      <c r="A62" s="10">
        <v>37</v>
      </c>
      <c r="B62" s="18" t="s">
        <v>79</v>
      </c>
      <c r="C62" s="19"/>
      <c r="D62" s="6" t="s">
        <v>22</v>
      </c>
      <c r="E62" s="6">
        <v>50</v>
      </c>
      <c r="F62" s="13"/>
      <c r="G62" s="5">
        <f t="shared" si="0"/>
        <v>0</v>
      </c>
    </row>
    <row r="63" spans="1:7" ht="21.75" customHeight="1" x14ac:dyDescent="0.25">
      <c r="A63" s="27" t="s">
        <v>52</v>
      </c>
      <c r="B63" s="27"/>
      <c r="C63" s="27"/>
      <c r="D63" s="27"/>
      <c r="E63" s="27"/>
      <c r="F63" s="28">
        <f>SUM(G26:G62)</f>
        <v>0</v>
      </c>
      <c r="G63" s="28"/>
    </row>
    <row r="64" spans="1:7" ht="21.75" customHeight="1" x14ac:dyDescent="0.25">
      <c r="A64" s="27" t="s">
        <v>53</v>
      </c>
      <c r="B64" s="27"/>
      <c r="C64" s="27"/>
      <c r="D64" s="27"/>
      <c r="E64" s="27"/>
      <c r="F64" s="29">
        <f>IF(C15="ne","",ROUND(F63*25,2)%)</f>
        <v>0</v>
      </c>
      <c r="G64" s="29"/>
    </row>
    <row r="65" spans="1:7" ht="21.75" customHeight="1" x14ac:dyDescent="0.25">
      <c r="A65" s="27" t="s">
        <v>54</v>
      </c>
      <c r="B65" s="27"/>
      <c r="C65" s="27"/>
      <c r="D65" s="27"/>
      <c r="E65" s="27"/>
      <c r="F65" s="28">
        <f>IF(C15="ne",F63,F63+F64)</f>
        <v>0</v>
      </c>
      <c r="G65" s="28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s="16" customFormat="1" ht="18" customHeight="1" x14ac:dyDescent="0.25">
      <c r="A67" s="21" t="s">
        <v>37</v>
      </c>
      <c r="B67" s="21"/>
      <c r="C67" s="21"/>
      <c r="D67" s="33"/>
      <c r="E67" s="33"/>
      <c r="F67" s="33"/>
      <c r="G67" s="3"/>
    </row>
    <row r="68" spans="1:7" s="16" customFormat="1" ht="18" customHeight="1" x14ac:dyDescent="0.25">
      <c r="A68" s="21" t="s">
        <v>38</v>
      </c>
      <c r="B68" s="21"/>
      <c r="C68" s="21"/>
      <c r="D68" s="34"/>
      <c r="E68" s="34"/>
      <c r="F68" s="34"/>
      <c r="G68" s="3"/>
    </row>
    <row r="69" spans="1:7" s="16" customFormat="1" ht="18" customHeight="1" x14ac:dyDescent="0.25">
      <c r="A69" s="3"/>
      <c r="B69" s="3"/>
      <c r="C69" s="3"/>
      <c r="D69" s="3"/>
      <c r="E69" s="3"/>
      <c r="F69" s="3"/>
      <c r="G69" s="3"/>
    </row>
    <row r="70" spans="1:7" s="16" customFormat="1" ht="18" customHeight="1" x14ac:dyDescent="0.25">
      <c r="A70" s="21" t="s">
        <v>39</v>
      </c>
      <c r="B70" s="21"/>
      <c r="C70" s="21"/>
      <c r="D70" s="21"/>
      <c r="E70" s="21"/>
      <c r="F70" s="21"/>
      <c r="G70" s="21"/>
    </row>
    <row r="71" spans="1:7" s="16" customFormat="1" ht="18" customHeight="1" x14ac:dyDescent="0.25">
      <c r="A71" s="21" t="s">
        <v>40</v>
      </c>
      <c r="B71" s="21"/>
      <c r="C71" s="21"/>
      <c r="D71" s="21"/>
      <c r="E71" s="21"/>
      <c r="F71" s="21"/>
      <c r="G71" s="21"/>
    </row>
    <row r="72" spans="1:7" s="16" customFormat="1" ht="18" customHeight="1" x14ac:dyDescent="0.25">
      <c r="A72" s="32" t="s">
        <v>41</v>
      </c>
      <c r="B72" s="32"/>
      <c r="C72" s="32"/>
      <c r="D72" s="32"/>
      <c r="E72" s="32"/>
      <c r="F72" s="32"/>
      <c r="G72" s="32"/>
    </row>
    <row r="73" spans="1:7" s="16" customFormat="1" ht="18" customHeight="1" x14ac:dyDescent="0.25">
      <c r="A73" s="26" t="s">
        <v>42</v>
      </c>
      <c r="B73" s="26"/>
      <c r="C73" s="26"/>
      <c r="D73" s="26"/>
      <c r="E73" s="26"/>
      <c r="F73" s="26"/>
      <c r="G73" s="26"/>
    </row>
    <row r="74" spans="1:7" s="16" customFormat="1" ht="18" customHeight="1" x14ac:dyDescent="0.25">
      <c r="A74" s="21" t="s">
        <v>43</v>
      </c>
      <c r="B74" s="21"/>
      <c r="C74" s="21"/>
      <c r="D74" s="21"/>
      <c r="E74" s="21"/>
      <c r="F74" s="21"/>
      <c r="G74" s="21"/>
    </row>
    <row r="75" spans="1:7" s="16" customFormat="1" ht="18" customHeight="1" x14ac:dyDescent="0.25">
      <c r="A75" s="21" t="s">
        <v>44</v>
      </c>
      <c r="B75" s="21"/>
      <c r="C75" s="21"/>
      <c r="D75" s="21"/>
      <c r="E75" s="21"/>
      <c r="F75" s="21"/>
      <c r="G75" s="21"/>
    </row>
    <row r="76" spans="1:7" s="16" customFormat="1" ht="30" customHeight="1" x14ac:dyDescent="0.25">
      <c r="A76" s="21" t="s">
        <v>45</v>
      </c>
      <c r="B76" s="21"/>
      <c r="C76" s="21"/>
      <c r="D76" s="21"/>
      <c r="E76" s="21"/>
      <c r="F76" s="21"/>
      <c r="G76" s="21"/>
    </row>
    <row r="77" spans="1:7" s="16" customFormat="1" ht="27.75" customHeight="1" x14ac:dyDescent="0.25">
      <c r="A77" s="21" t="s">
        <v>55</v>
      </c>
      <c r="B77" s="21"/>
      <c r="C77" s="21"/>
      <c r="D77" s="21"/>
      <c r="E77" s="21"/>
      <c r="F77" s="21"/>
      <c r="G77" s="2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ht="21.75" customHeight="1" x14ac:dyDescent="0.25">
      <c r="A79" s="1"/>
      <c r="B79" s="1"/>
      <c r="C79" s="7" t="s">
        <v>46</v>
      </c>
      <c r="D79" s="38"/>
      <c r="E79" s="38"/>
      <c r="F79" s="1"/>
      <c r="G79" s="1"/>
    </row>
    <row r="80" spans="1:7" ht="21.75" customHeight="1" x14ac:dyDescent="0.25">
      <c r="A80" s="1"/>
      <c r="B80" s="1"/>
      <c r="C80" s="7" t="s">
        <v>47</v>
      </c>
      <c r="D80" s="39" t="str">
        <f ca="1">IF(F63&gt;0,TODAY(),"")</f>
        <v/>
      </c>
      <c r="E80" s="39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35"/>
      <c r="E82" s="35"/>
      <c r="F82" s="35"/>
      <c r="G82" s="35"/>
    </row>
    <row r="83" spans="1:7" x14ac:dyDescent="0.25">
      <c r="A83" s="1"/>
      <c r="B83" s="1"/>
      <c r="C83" s="1"/>
      <c r="D83" s="36" t="s">
        <v>48</v>
      </c>
      <c r="E83" s="36"/>
      <c r="F83" s="36"/>
      <c r="G83" s="36"/>
    </row>
    <row r="84" spans="1:7" x14ac:dyDescent="0.25">
      <c r="A84" s="1"/>
      <c r="B84" s="1"/>
      <c r="C84" s="1"/>
      <c r="D84" s="1"/>
      <c r="E84" s="8"/>
      <c r="F84" s="8"/>
      <c r="G84" s="8"/>
    </row>
    <row r="85" spans="1:7" x14ac:dyDescent="0.25">
      <c r="A85" s="1"/>
      <c r="B85" s="1"/>
      <c r="C85" s="1"/>
      <c r="D85" s="35"/>
      <c r="E85" s="35"/>
      <c r="F85" s="35"/>
      <c r="G85" s="35"/>
    </row>
    <row r="86" spans="1:7" x14ac:dyDescent="0.25">
      <c r="A86" s="1"/>
      <c r="B86" s="1"/>
      <c r="C86" s="1"/>
      <c r="D86" s="37" t="s">
        <v>49</v>
      </c>
      <c r="E86" s="37"/>
      <c r="F86" s="37"/>
      <c r="G86" s="37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 t="s">
        <v>50</v>
      </c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</sheetData>
  <mergeCells count="92">
    <mergeCell ref="D82:G82"/>
    <mergeCell ref="D83:G83"/>
    <mergeCell ref="D85:G85"/>
    <mergeCell ref="D86:G86"/>
    <mergeCell ref="A74:G74"/>
    <mergeCell ref="A75:G75"/>
    <mergeCell ref="A76:G76"/>
    <mergeCell ref="A77:G77"/>
    <mergeCell ref="D79:E79"/>
    <mergeCell ref="D80:E80"/>
    <mergeCell ref="A67:C67"/>
    <mergeCell ref="A68:C68"/>
    <mergeCell ref="A70:G70"/>
    <mergeCell ref="A71:G71"/>
    <mergeCell ref="A72:G72"/>
    <mergeCell ref="D67:F67"/>
    <mergeCell ref="D68:F68"/>
    <mergeCell ref="A73:G73"/>
    <mergeCell ref="A22:G22"/>
    <mergeCell ref="A63:E63"/>
    <mergeCell ref="F63:G63"/>
    <mergeCell ref="A64:E64"/>
    <mergeCell ref="F64:G64"/>
    <mergeCell ref="A65:E65"/>
    <mergeCell ref="F65:G65"/>
    <mergeCell ref="B25:C25"/>
    <mergeCell ref="B26:C26"/>
    <mergeCell ref="B27:C27"/>
    <mergeCell ref="B28:C28"/>
    <mergeCell ref="B29:C29"/>
    <mergeCell ref="B30:C30"/>
    <mergeCell ref="B31:C31"/>
    <mergeCell ref="B32:C32"/>
    <mergeCell ref="A18:B18"/>
    <mergeCell ref="A19:B19"/>
    <mergeCell ref="A20:B20"/>
    <mergeCell ref="C18:E18"/>
    <mergeCell ref="C19:E19"/>
    <mergeCell ref="C20:E20"/>
    <mergeCell ref="A15:B15"/>
    <mergeCell ref="A16:B16"/>
    <mergeCell ref="A17:B17"/>
    <mergeCell ref="C15:E15"/>
    <mergeCell ref="C16:E16"/>
    <mergeCell ref="C17:E17"/>
    <mergeCell ref="A12:B12"/>
    <mergeCell ref="A13:B13"/>
    <mergeCell ref="A14:B14"/>
    <mergeCell ref="C12:E12"/>
    <mergeCell ref="C13:E13"/>
    <mergeCell ref="C14:E14"/>
    <mergeCell ref="A2:G2"/>
    <mergeCell ref="A11:B11"/>
    <mergeCell ref="A7:B7"/>
    <mergeCell ref="C11:E11"/>
    <mergeCell ref="C7:E7"/>
    <mergeCell ref="A4:B4"/>
    <mergeCell ref="A5:B5"/>
    <mergeCell ref="C4:G4"/>
    <mergeCell ref="A9:G9"/>
    <mergeCell ref="C5:G5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62:C62"/>
    <mergeCell ref="B53:C53"/>
    <mergeCell ref="B54:C54"/>
    <mergeCell ref="B55:C55"/>
    <mergeCell ref="B56:C56"/>
    <mergeCell ref="B57:C57"/>
    <mergeCell ref="A1:C1"/>
    <mergeCell ref="B58:C58"/>
    <mergeCell ref="B59:C59"/>
    <mergeCell ref="B60:C60"/>
    <mergeCell ref="B61:C61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</mergeCells>
  <dataValidations count="3">
    <dataValidation type="decimal" operator="greaterThanOrEqual" allowBlank="1" showInputMessage="1" showErrorMessage="1" errorTitle="Pogrešan unos" error="Molim upišite jediničnu cijenu u obliku decimalnog broja" sqref="F26:F62" xr:uid="{00000000-0002-0000-0000-000000000000}">
      <formula1>0</formula1>
    </dataValidation>
    <dataValidation type="decimal" operator="greaterThanOrEqual" allowBlank="1" showInputMessage="1" showErrorMessage="1" errorTitle="Pogrešan unos" error="Molimo upišite decimalni broj" sqref="F63:G65" xr:uid="{00000000-0002-0000-0000-000001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F15:G15" xr:uid="{00000000-0002-0000-0000-000002000000}">
      <formula1>"da,DA,ne,NE"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ZAŠTITNA I SIGURNOSNA ODJEĆA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2022-06-15T04:49:05Z</dcterms:created>
  <dcterms:modified xsi:type="dcterms:W3CDTF">2023-06-28T09:27:03Z</dcterms:modified>
</cp:coreProperties>
</file>