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3\JEDNOSTAVNA NABAVA\ULJA I SREDSTVA ZA PODMAZIVANJE\DOKUMENTACIJA\"/>
    </mc:Choice>
  </mc:AlternateContent>
  <xr:revisionPtr revIDLastSave="0" documentId="13_ncr:1_{4AD6ABB6-E243-4DFD-A430-979C231FD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LJA I SREDSTVA ZA PODMAZIVA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0" i="1"/>
  <c r="H52" i="1" l="1"/>
  <c r="E72" i="1" s="1"/>
  <c r="H53" i="1" l="1"/>
  <c r="H54" i="1" s="1"/>
</calcChain>
</file>

<file path=xl/sharedStrings.xml><?xml version="1.0" encoding="utf-8"?>
<sst xmlns="http://schemas.openxmlformats.org/spreadsheetml/2006/main" count="138" uniqueCount="100">
  <si>
    <t>GKP ČAKOM d.o.o.</t>
  </si>
  <si>
    <t>Mihovljanska 10</t>
  </si>
  <si>
    <t>Mihovljan</t>
  </si>
  <si>
    <t>40000 ČAKOVEC</t>
  </si>
  <si>
    <t>PONUDBENI LIST - TROŠKOVNIK</t>
  </si>
  <si>
    <t>PREDMET NABAVE:</t>
  </si>
  <si>
    <t>ULJA I SREDSTVA ZA PODMAZIVANJE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</si>
  <si>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</si>
  <si>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</si>
  <si>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</si>
  <si>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</si>
  <si>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</si>
  <si>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</si>
  <si>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</si>
  <si>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</si>
  <si>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</si>
  <si>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</si>
  <si>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</si>
  <si>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</si>
  <si>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</si>
  <si>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</si>
  <si>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</si>
  <si>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ROBE</t>
  </si>
  <si>
    <t>SPECIFIKACIJA</t>
  </si>
  <si>
    <t>NAZIV PONUĐENOG PROIZVODA</t>
  </si>
  <si>
    <t>JEDINICA MJ.</t>
  </si>
  <si>
    <t>OKVIRNO PAKIRANJE</t>
  </si>
  <si>
    <t>KOLIČINA</t>
  </si>
  <si>
    <t>JED. CIJENA</t>
  </si>
  <si>
    <t>UKUPNA CIJENA</t>
  </si>
  <si>
    <t>7 = 5 X 6</t>
  </si>
  <si>
    <t>Multigradno vrhunsko motorno ulje sintetičke osnove (UHPD) za dizel motore EURO IV/V</t>
  </si>
  <si>
    <t>SAE 10W-30
ACEA E6-04, E7-04, E4-99
MB 228.51
RENAULT RLD-2, RXD
VOLVO VDS-3
MAN M3477
MTU Type 3.1</t>
  </si>
  <si>
    <t>LIT</t>
  </si>
  <si>
    <t>60/1</t>
  </si>
  <si>
    <t>Multigradno vrhunsko motorno ulje sintetičke osnove za benzinske i dizel motore EURO II/III</t>
  </si>
  <si>
    <t>SAE 15W-40
ACEA E7-08, E5-02, E3-96
API CI-4 PLUS, CI-4, CH-4, CF-4, CF
API SL, SJ
CATERPILLAR ECF-2, ECF-1A
MB 228.3
RENAULT RLD-2
VOLVO VDS-2
MAN M3275
IVECO T2 E5
MTU Type 2</t>
  </si>
  <si>
    <t>210/1</t>
  </si>
  <si>
    <t>Monogradno vrhunsko ulje za sisteme hidraulike i transmisije radnih strojeva</t>
  </si>
  <si>
    <t>SAE 30
CATERPILLAR TO-4
API CF
ZF TE-ML 03C, 07F
KOMATSU
ALLISON C-4</t>
  </si>
  <si>
    <t>Monogradno vrhunsko motorno ulje za benzinske i dizel motore (pogodno za motore kosilica, ali i hidrauliku i transmisiju gdje je dozvoljeno koristiti)</t>
  </si>
  <si>
    <t>SAE 30
API CF/SJ
BRIGGS &amp; STRATTON SE, SF, SG</t>
  </si>
  <si>
    <t>1/1</t>
  </si>
  <si>
    <t>Multigradno vrhunsko ulje za sisteme hidraulike i transmisije traktora i radnih strojeva</t>
  </si>
  <si>
    <t>CATERPILLAR TO-2
KUBOTA UDT
ALLISON C-4
MASSEY FERGUSON M1110
MASSEY FERGUSON M1135
JOHN DEERE 303, J20C</t>
  </si>
  <si>
    <t>Ulje za sisteme hidraulike i transmisije traktora</t>
  </si>
  <si>
    <t>API GL-4
ALLISON C-4
MASSEY FERGUSON M1135
CATERPILLAR TO-2</t>
  </si>
  <si>
    <t>Motorno ulje za dvotaktne motore</t>
  </si>
  <si>
    <t>API TC++
HUSQVARNA</t>
  </si>
  <si>
    <t>Ulje za zupčaničke prijenose</t>
  </si>
  <si>
    <t>SAE 80W-90
API GL-5
MAN 342
ZF TE-ML 05A, 16B, 17B 19B</t>
  </si>
  <si>
    <t>SAE 90
API GL-5
MB 235.0
ZF TE-ML 05A, 16B, 17B 19B</t>
  </si>
  <si>
    <t>Ulje za automatske mjenjače i servoupravljače</t>
  </si>
  <si>
    <t>MB 236.8
ALLISON C-4
MAN 339 Type V1, Z2
ZF TE-ML 14B, 16L</t>
  </si>
  <si>
    <t>MB 236.2
ALLISON C-4</t>
  </si>
  <si>
    <t>Hidraulično ulje</t>
  </si>
  <si>
    <t>ISO VG 46
ISO 6743-4, HV
ISO 11158, HV
DIN 51524-3 HVLP</t>
  </si>
  <si>
    <t>ISO VG 32
ISO 6743-4, HV
ISO 11158, HV
DIN 51524-3 HVLP</t>
  </si>
  <si>
    <t>Kočiona tekućina sintetičke osnove</t>
  </si>
  <si>
    <t>ISO 4925
SAE J 1703
US FMVSS 116 DOT 4
MAN FMVSS 116 DOT 4
STEYER Landmachinentechnik K</t>
  </si>
  <si>
    <t>Ulje mineralne osnove za lance motornih pila</t>
  </si>
  <si>
    <t>Rashladna tekućina - antifriz (koncentrat)</t>
  </si>
  <si>
    <t>ASTM D4985
ASTM D3306
MB 325.0
MAN 324 Type NF</t>
  </si>
  <si>
    <t>205/1</t>
  </si>
  <si>
    <t>Niskotemperaturni aditiv za dizel gorivo (do -25 C)</t>
  </si>
  <si>
    <t>Litijeva mast</t>
  </si>
  <si>
    <t>DIN 51502/51825 K1K-30-185, K2K-30-190, K3K-30-195</t>
  </si>
  <si>
    <t>kg</t>
  </si>
  <si>
    <t>50/1</t>
  </si>
  <si>
    <t>Mast za centralno podmazivanje</t>
  </si>
  <si>
    <t>DIN 51502/51826 GP 000K -40 (primjena od -40 do 70 C)</t>
  </si>
  <si>
    <t>20/1</t>
  </si>
  <si>
    <t>Kalcijeva mast</t>
  </si>
  <si>
    <t>DIN 51502/51825 KP 2G-30</t>
  </si>
  <si>
    <t>0,4/1</t>
  </si>
  <si>
    <t>Grafitna mast</t>
  </si>
  <si>
    <t>DIN 51502/51825 KF 3C-20</t>
  </si>
  <si>
    <t>Rok plaćanja u danima (minimalni rok plaćanja je 30 dana):</t>
  </si>
  <si>
    <t>Rok isporuke u danima (ne smije biti dulji od 3 dana):</t>
  </si>
  <si>
    <t>Izjavljujemo da ponuđena roba zadovoljava specifikacije koje su navedene u troškovniku, a na zahtjev naručitelja obavezujemo se dostaviti primjeran dokaz da ponuđena roba zadovolljava te specifikacije.</t>
  </si>
  <si>
    <t>Izjavljujemo da ponuđena roba ima Sigurno-tehničke listove odobrene od HZTA koje Sigurno-tehničke listove ćemo dostaviti na zahtjev naručitelja.</t>
  </si>
  <si>
    <t>Rok valjanosti ponude je 60 dana od dana otvaranja ponuda.</t>
  </si>
  <si>
    <t>Izjavljujemo da smo u mogućnosti dostaviti odgovarajući dokaz o kvaliteti isporučene robe u slučaju zahtjeva naručitelja.</t>
  </si>
  <si>
    <t>Cijene uključuju isporuku fco GKP ČAKOM d.o.o., Mihovljanska 10, Mihovljan, 40000 Čakovec.</t>
  </si>
  <si>
    <t>Cijena je nepromjenjiva kroz cijelo vrijeme trajanja ugovora.</t>
  </si>
  <si>
    <t>Suglasni smo da se primjenjuje ugovorna kazna zbog kašnjenja u isporuci robe i to u visini od 0,5% vrijednosti svake pojedine narudžbe robe (s PDV-om) po danu kašnjenja.</t>
  </si>
  <si>
    <t>Izjavljujemo da ćemo, ukoliko naša ponuda bude odabrana, dostaviti jamstvo za uredno ispunjenje ugovora u obliku zadužnice solemnizirane kod javnog bilježnika u visini od 10 % (deset  posto) sveukupne cijene ponude bez PDV-a te da smo suglasni da će se jamstvo za uredno ispunjenje ugovora protestirati (naplatiti) u slučaju povrede ugovornih obveza.</t>
  </si>
  <si>
    <t>Mjesto:</t>
  </si>
  <si>
    <t>Datum ponude:</t>
  </si>
  <si>
    <t>(potpis odgovorne osobe)</t>
  </si>
  <si>
    <t>(ime i prezime odgovorne osobe)</t>
  </si>
  <si>
    <t>Pečat:</t>
  </si>
  <si>
    <t>Multigradno vrhunsko motorno ulje sintetičke osnove za dizel motore EURO IV/V/VI</t>
  </si>
  <si>
    <t>SAE 10W-40
ACEA E6, E7, E9
API CK-4, CJ-4
CATERPILLAR ECF-3, ECF-2
CUMMINS CES 20086, 20081
JASO DH-2
MB-Approval 228.51
RENAULT RLD-3
VOLVO VDS-4.5, VDS-4
MAN M3477
MTU Type 3.1</t>
  </si>
  <si>
    <t>Izjavljujemo da ćemo preuzeti i zbrinuti sva otpadna ulja naručitelja u skladu sa svim pozitivnim propisima Republike Hrvatske koji uređuju zbrinjavanje, te da ćemo za navedeno ispostaviti dokumente o zbrinjavanju tijekom trajanja Ugovora i da smo navedeno ukalkulirali u cijenu ponude.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</si>
  <si>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</si>
  <si>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JN-59/23</t>
  </si>
  <si>
    <t>CIJENA PONUDE BEZ PDV-a U EUR</t>
  </si>
  <si>
    <t>IZNOS PDV-a u EUR</t>
  </si>
  <si>
    <t>CIJENA PONUDE S PDV-om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</si>
</sst>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workbookViewId="0">
      <selection activeCell="C44" sqref="C44"/>
    </sheetView>
  </sheetViews>
  <sheetFormatPr defaultRowHeight="15" x14ac:dyDescent="0.25"/>
  <cols>
    <col min="2" max="2" width="28.5703125" customWidth="1"/>
    <col min="3" max="3" width="28.7109375" customWidth="1"/>
    <col min="4" max="4" width="12" customWidth="1"/>
    <col min="8" max="8" width="16.42578125" customWidth="1"/>
    <col min="9" max="9" width="15.5703125" customWidth="1"/>
  </cols>
  <sheetData>
    <row r="1" spans="1:9" ht="1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1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9" ht="15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</row>
    <row r="5" spans="1:9" ht="15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15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25">
      <c r="A8" s="31" t="s">
        <v>5</v>
      </c>
      <c r="B8" s="31"/>
      <c r="C8" s="31" t="s">
        <v>6</v>
      </c>
      <c r="D8" s="31"/>
      <c r="E8" s="31"/>
      <c r="F8" s="31"/>
      <c r="G8" s="31"/>
      <c r="H8" s="31"/>
      <c r="I8" s="31"/>
    </row>
    <row r="9" spans="1:9" ht="15" customHeight="1" x14ac:dyDescent="0.25">
      <c r="A9" s="31" t="s">
        <v>7</v>
      </c>
      <c r="B9" s="31"/>
      <c r="C9" s="31" t="s">
        <v>96</v>
      </c>
      <c r="D9" s="31"/>
      <c r="E9" s="31"/>
      <c r="F9" s="31"/>
      <c r="G9" s="31"/>
      <c r="H9" s="31"/>
      <c r="I9" s="31"/>
    </row>
    <row r="10" spans="1:9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15" customHeight="1" x14ac:dyDescent="0.25">
      <c r="A11" s="21" t="s">
        <v>8</v>
      </c>
      <c r="B11" s="21"/>
      <c r="C11" s="22"/>
      <c r="D11" s="22"/>
      <c r="E11" s="22"/>
      <c r="F11" s="22"/>
      <c r="G11" s="22"/>
      <c r="H11" s="22"/>
      <c r="I11" s="22"/>
    </row>
    <row r="12" spans="1:9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5.75" customHeight="1" x14ac:dyDescent="0.25">
      <c r="A13" s="32" t="s">
        <v>9</v>
      </c>
      <c r="B13" s="32"/>
      <c r="C13" s="32"/>
      <c r="D13" s="32"/>
      <c r="E13" s="32"/>
      <c r="F13" s="32"/>
      <c r="G13" s="32"/>
      <c r="H13" s="32"/>
      <c r="I13" s="32"/>
    </row>
    <row r="14" spans="1:9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15" customHeight="1" x14ac:dyDescent="0.25">
      <c r="A15" s="27" t="s">
        <v>10</v>
      </c>
      <c r="B15" s="27"/>
      <c r="C15" s="22"/>
      <c r="D15" s="22"/>
      <c r="E15" s="22"/>
      <c r="F15" s="22"/>
      <c r="G15" s="22"/>
      <c r="H15" s="22"/>
      <c r="I15" s="22"/>
    </row>
    <row r="16" spans="1:9" ht="15" customHeight="1" x14ac:dyDescent="0.25">
      <c r="A16" s="21" t="s">
        <v>11</v>
      </c>
      <c r="B16" s="21"/>
      <c r="C16" s="33"/>
      <c r="D16" s="33"/>
      <c r="E16" s="33"/>
      <c r="F16" s="33"/>
      <c r="G16" s="33"/>
      <c r="H16" s="33"/>
      <c r="I16" s="33"/>
    </row>
    <row r="17" spans="1:9" ht="15" customHeight="1" x14ac:dyDescent="0.25">
      <c r="A17" s="27" t="s">
        <v>12</v>
      </c>
      <c r="B17" s="27"/>
      <c r="C17" s="33"/>
      <c r="D17" s="33"/>
      <c r="E17" s="33"/>
      <c r="F17" s="33"/>
      <c r="G17" s="33"/>
      <c r="H17" s="33"/>
      <c r="I17" s="33"/>
    </row>
    <row r="18" spans="1:9" ht="15" customHeight="1" x14ac:dyDescent="0.25">
      <c r="A18" s="27" t="s">
        <v>13</v>
      </c>
      <c r="B18" s="27"/>
      <c r="C18" s="33"/>
      <c r="D18" s="33"/>
      <c r="E18" s="33"/>
      <c r="F18" s="33"/>
      <c r="G18" s="33"/>
      <c r="H18" s="33"/>
      <c r="I18" s="33"/>
    </row>
    <row r="19" spans="1:9" ht="15" customHeight="1" x14ac:dyDescent="0.25">
      <c r="A19" s="27" t="s">
        <v>14</v>
      </c>
      <c r="B19" s="27"/>
      <c r="C19" s="33"/>
      <c r="D19" s="33"/>
      <c r="E19" s="33"/>
      <c r="F19" s="33"/>
      <c r="G19" s="33"/>
      <c r="H19" s="33"/>
      <c r="I19" s="33"/>
    </row>
    <row r="20" spans="1:9" ht="15" customHeight="1" x14ac:dyDescent="0.25">
      <c r="A20" s="27" t="s">
        <v>15</v>
      </c>
      <c r="B20" s="27"/>
      <c r="C20" s="33"/>
      <c r="D20" s="33"/>
      <c r="E20" s="33"/>
      <c r="F20" s="33"/>
      <c r="G20" s="33"/>
      <c r="H20" s="33"/>
      <c r="I20" s="33"/>
    </row>
    <row r="21" spans="1:9" ht="15" customHeight="1" x14ac:dyDescent="0.25">
      <c r="A21" s="27" t="s">
        <v>16</v>
      </c>
      <c r="B21" s="27"/>
      <c r="C21" s="33"/>
      <c r="D21" s="33"/>
      <c r="E21" s="33"/>
      <c r="F21" s="33"/>
      <c r="G21" s="33"/>
      <c r="H21" s="33"/>
      <c r="I21" s="33"/>
    </row>
    <row r="22" spans="1:9" ht="15" customHeight="1" x14ac:dyDescent="0.25">
      <c r="A22" s="27" t="s">
        <v>17</v>
      </c>
      <c r="B22" s="27"/>
      <c r="C22" s="33"/>
      <c r="D22" s="33"/>
      <c r="E22" s="33"/>
      <c r="F22" s="33"/>
      <c r="G22" s="33"/>
      <c r="H22" s="33"/>
      <c r="I22" s="33"/>
    </row>
    <row r="23" spans="1:9" ht="15" customHeight="1" x14ac:dyDescent="0.25">
      <c r="A23" s="27" t="s">
        <v>18</v>
      </c>
      <c r="B23" s="27"/>
      <c r="C23" s="33"/>
      <c r="D23" s="33"/>
      <c r="E23" s="33"/>
      <c r="F23" s="33"/>
      <c r="G23" s="33"/>
      <c r="H23" s="33"/>
      <c r="I23" s="33"/>
    </row>
    <row r="24" spans="1:9" ht="15" customHeight="1" x14ac:dyDescent="0.25">
      <c r="A24" s="27" t="s">
        <v>19</v>
      </c>
      <c r="B24" s="27"/>
      <c r="C24" s="33"/>
      <c r="D24" s="33"/>
      <c r="E24" s="33"/>
      <c r="F24" s="33"/>
      <c r="G24" s="33"/>
      <c r="H24" s="33"/>
      <c r="I24" s="33"/>
    </row>
    <row r="25" spans="1:9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15.75" customHeight="1" x14ac:dyDescent="0.25">
      <c r="A26" s="32" t="s">
        <v>20</v>
      </c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38.25" x14ac:dyDescent="0.25">
      <c r="A28" s="3" t="s">
        <v>21</v>
      </c>
      <c r="B28" s="3" t="s">
        <v>22</v>
      </c>
      <c r="C28" s="3" t="s">
        <v>23</v>
      </c>
      <c r="D28" s="3" t="s">
        <v>24</v>
      </c>
      <c r="E28" s="3" t="s">
        <v>25</v>
      </c>
      <c r="F28" s="3" t="s">
        <v>26</v>
      </c>
      <c r="G28" s="3" t="s">
        <v>27</v>
      </c>
      <c r="H28" s="3" t="s">
        <v>28</v>
      </c>
      <c r="I28" s="3" t="s">
        <v>29</v>
      </c>
    </row>
    <row r="29" spans="1:9" x14ac:dyDescent="0.25">
      <c r="A29" s="3">
        <v>1</v>
      </c>
      <c r="B29" s="3">
        <v>2</v>
      </c>
      <c r="C29" s="3">
        <v>3</v>
      </c>
      <c r="D29" s="3"/>
      <c r="E29" s="3">
        <v>4</v>
      </c>
      <c r="F29" s="3"/>
      <c r="G29" s="3">
        <v>5</v>
      </c>
      <c r="H29" s="3">
        <v>6</v>
      </c>
      <c r="I29" s="3" t="s">
        <v>30</v>
      </c>
    </row>
    <row r="30" spans="1:9" ht="165" customHeight="1" x14ac:dyDescent="0.25">
      <c r="A30" s="4">
        <v>1</v>
      </c>
      <c r="B30" s="5" t="s">
        <v>92</v>
      </c>
      <c r="C30" s="6" t="s">
        <v>93</v>
      </c>
      <c r="D30" s="7"/>
      <c r="E30" s="6" t="s">
        <v>33</v>
      </c>
      <c r="F30" s="8" t="s">
        <v>34</v>
      </c>
      <c r="G30" s="6">
        <v>180</v>
      </c>
      <c r="H30" s="20"/>
      <c r="I30" s="9">
        <f>ROUND(G30*ROUND(H30,3),3)</f>
        <v>0</v>
      </c>
    </row>
    <row r="31" spans="1:9" ht="107.25" customHeight="1" x14ac:dyDescent="0.25">
      <c r="A31" s="4">
        <v>2</v>
      </c>
      <c r="B31" s="5" t="s">
        <v>31</v>
      </c>
      <c r="C31" s="6" t="s">
        <v>32</v>
      </c>
      <c r="D31" s="7"/>
      <c r="E31" s="6" t="s">
        <v>33</v>
      </c>
      <c r="F31" s="8" t="s">
        <v>34</v>
      </c>
      <c r="G31" s="6">
        <v>120</v>
      </c>
      <c r="H31" s="20"/>
      <c r="I31" s="9">
        <f t="shared" ref="I31:I51" si="0">ROUND(G31*ROUND(H31,3),3)</f>
        <v>0</v>
      </c>
    </row>
    <row r="32" spans="1:9" ht="156.75" customHeight="1" x14ac:dyDescent="0.25">
      <c r="A32" s="4">
        <v>3</v>
      </c>
      <c r="B32" s="5" t="s">
        <v>35</v>
      </c>
      <c r="C32" s="6" t="s">
        <v>36</v>
      </c>
      <c r="D32" s="7"/>
      <c r="E32" s="6" t="s">
        <v>33</v>
      </c>
      <c r="F32" s="8" t="s">
        <v>37</v>
      </c>
      <c r="G32" s="10">
        <v>630</v>
      </c>
      <c r="H32" s="20"/>
      <c r="I32" s="9">
        <f t="shared" si="0"/>
        <v>0</v>
      </c>
    </row>
    <row r="33" spans="1:9" ht="81" customHeight="1" x14ac:dyDescent="0.25">
      <c r="A33" s="4">
        <v>4</v>
      </c>
      <c r="B33" s="11" t="s">
        <v>38</v>
      </c>
      <c r="C33" s="10" t="s">
        <v>39</v>
      </c>
      <c r="D33" s="7"/>
      <c r="E33" s="10" t="s">
        <v>33</v>
      </c>
      <c r="F33" s="12" t="s">
        <v>34</v>
      </c>
      <c r="G33" s="10">
        <v>360</v>
      </c>
      <c r="H33" s="20"/>
      <c r="I33" s="9">
        <f t="shared" si="0"/>
        <v>0</v>
      </c>
    </row>
    <row r="34" spans="1:9" ht="69" customHeight="1" x14ac:dyDescent="0.25">
      <c r="A34" s="4">
        <v>5</v>
      </c>
      <c r="B34" s="5" t="s">
        <v>40</v>
      </c>
      <c r="C34" s="6" t="s">
        <v>41</v>
      </c>
      <c r="D34" s="7"/>
      <c r="E34" s="6" t="s">
        <v>33</v>
      </c>
      <c r="F34" s="8" t="s">
        <v>42</v>
      </c>
      <c r="G34" s="6">
        <v>200</v>
      </c>
      <c r="H34" s="20"/>
      <c r="I34" s="9">
        <f t="shared" si="0"/>
        <v>0</v>
      </c>
    </row>
    <row r="35" spans="1:9" ht="88.5" customHeight="1" x14ac:dyDescent="0.25">
      <c r="A35" s="4">
        <v>6</v>
      </c>
      <c r="B35" s="11" t="s">
        <v>43</v>
      </c>
      <c r="C35" s="10" t="s">
        <v>44</v>
      </c>
      <c r="D35" s="7"/>
      <c r="E35" s="6" t="s">
        <v>33</v>
      </c>
      <c r="F35" s="8" t="s">
        <v>37</v>
      </c>
      <c r="G35" s="6">
        <v>630</v>
      </c>
      <c r="H35" s="20"/>
      <c r="I35" s="9">
        <f t="shared" si="0"/>
        <v>0</v>
      </c>
    </row>
    <row r="36" spans="1:9" ht="62.25" customHeight="1" x14ac:dyDescent="0.25">
      <c r="A36" s="4">
        <v>7</v>
      </c>
      <c r="B36" s="5" t="s">
        <v>45</v>
      </c>
      <c r="C36" s="6" t="s">
        <v>46</v>
      </c>
      <c r="D36" s="7"/>
      <c r="E36" s="6" t="s">
        <v>33</v>
      </c>
      <c r="F36" s="8" t="s">
        <v>34</v>
      </c>
      <c r="G36" s="6">
        <v>420</v>
      </c>
      <c r="H36" s="20"/>
      <c r="I36" s="9">
        <f t="shared" si="0"/>
        <v>0</v>
      </c>
    </row>
    <row r="37" spans="1:9" ht="36" customHeight="1" x14ac:dyDescent="0.25">
      <c r="A37" s="4">
        <v>8</v>
      </c>
      <c r="B37" s="5" t="s">
        <v>47</v>
      </c>
      <c r="C37" s="6" t="s">
        <v>48</v>
      </c>
      <c r="D37" s="7"/>
      <c r="E37" s="6" t="s">
        <v>33</v>
      </c>
      <c r="F37" s="8" t="s">
        <v>42</v>
      </c>
      <c r="G37" s="6">
        <v>200</v>
      </c>
      <c r="H37" s="20"/>
      <c r="I37" s="9">
        <f t="shared" si="0"/>
        <v>0</v>
      </c>
    </row>
    <row r="38" spans="1:9" ht="62.25" customHeight="1" x14ac:dyDescent="0.25">
      <c r="A38" s="4">
        <v>9</v>
      </c>
      <c r="B38" s="5" t="s">
        <v>49</v>
      </c>
      <c r="C38" s="6" t="s">
        <v>50</v>
      </c>
      <c r="D38" s="7"/>
      <c r="E38" s="6" t="s">
        <v>33</v>
      </c>
      <c r="F38" s="8" t="s">
        <v>34</v>
      </c>
      <c r="G38" s="6">
        <v>240</v>
      </c>
      <c r="H38" s="20"/>
      <c r="I38" s="9">
        <f t="shared" si="0"/>
        <v>0</v>
      </c>
    </row>
    <row r="39" spans="1:9" ht="60.75" customHeight="1" x14ac:dyDescent="0.25">
      <c r="A39" s="4">
        <v>10</v>
      </c>
      <c r="B39" s="5" t="s">
        <v>49</v>
      </c>
      <c r="C39" s="6" t="s">
        <v>51</v>
      </c>
      <c r="D39" s="7"/>
      <c r="E39" s="6" t="s">
        <v>33</v>
      </c>
      <c r="F39" s="8" t="s">
        <v>34</v>
      </c>
      <c r="G39" s="6">
        <v>240</v>
      </c>
      <c r="H39" s="20"/>
      <c r="I39" s="9">
        <f t="shared" si="0"/>
        <v>0</v>
      </c>
    </row>
    <row r="40" spans="1:9" ht="65.25" customHeight="1" x14ac:dyDescent="0.25">
      <c r="A40" s="4">
        <v>11</v>
      </c>
      <c r="B40" s="5" t="s">
        <v>52</v>
      </c>
      <c r="C40" s="6" t="s">
        <v>53</v>
      </c>
      <c r="D40" s="7"/>
      <c r="E40" s="6" t="s">
        <v>33</v>
      </c>
      <c r="F40" s="8" t="s">
        <v>42</v>
      </c>
      <c r="G40" s="6">
        <v>20</v>
      </c>
      <c r="H40" s="20"/>
      <c r="I40" s="9">
        <f t="shared" si="0"/>
        <v>0</v>
      </c>
    </row>
    <row r="41" spans="1:9" ht="37.5" customHeight="1" x14ac:dyDescent="0.25">
      <c r="A41" s="4">
        <v>12</v>
      </c>
      <c r="B41" s="5" t="s">
        <v>52</v>
      </c>
      <c r="C41" s="6" t="s">
        <v>54</v>
      </c>
      <c r="D41" s="7"/>
      <c r="E41" s="6" t="s">
        <v>33</v>
      </c>
      <c r="F41" s="8" t="s">
        <v>42</v>
      </c>
      <c r="G41" s="6">
        <v>100</v>
      </c>
      <c r="H41" s="20"/>
      <c r="I41" s="9">
        <f t="shared" si="0"/>
        <v>0</v>
      </c>
    </row>
    <row r="42" spans="1:9" ht="62.25" customHeight="1" x14ac:dyDescent="0.25">
      <c r="A42" s="4">
        <v>13</v>
      </c>
      <c r="B42" s="5" t="s">
        <v>55</v>
      </c>
      <c r="C42" s="6" t="s">
        <v>56</v>
      </c>
      <c r="D42" s="7"/>
      <c r="E42" s="6" t="s">
        <v>33</v>
      </c>
      <c r="F42" s="8" t="s">
        <v>37</v>
      </c>
      <c r="G42" s="10">
        <v>1260</v>
      </c>
      <c r="H42" s="20"/>
      <c r="I42" s="9">
        <f t="shared" si="0"/>
        <v>0</v>
      </c>
    </row>
    <row r="43" spans="1:9" ht="63" customHeight="1" x14ac:dyDescent="0.25">
      <c r="A43" s="4">
        <v>14</v>
      </c>
      <c r="B43" s="5" t="s">
        <v>55</v>
      </c>
      <c r="C43" s="6" t="s">
        <v>57</v>
      </c>
      <c r="D43" s="7"/>
      <c r="E43" s="6" t="s">
        <v>33</v>
      </c>
      <c r="F43" s="8" t="s">
        <v>37</v>
      </c>
      <c r="G43" s="10">
        <v>630</v>
      </c>
      <c r="H43" s="20"/>
      <c r="I43" s="9">
        <f t="shared" si="0"/>
        <v>0</v>
      </c>
    </row>
    <row r="44" spans="1:9" ht="88.5" customHeight="1" x14ac:dyDescent="0.25">
      <c r="A44" s="4">
        <v>15</v>
      </c>
      <c r="B44" s="5" t="s">
        <v>58</v>
      </c>
      <c r="C44" s="6" t="s">
        <v>59</v>
      </c>
      <c r="D44" s="7"/>
      <c r="E44" s="6" t="s">
        <v>33</v>
      </c>
      <c r="F44" s="8" t="s">
        <v>42</v>
      </c>
      <c r="G44" s="10">
        <v>100</v>
      </c>
      <c r="H44" s="20"/>
      <c r="I44" s="9">
        <f t="shared" si="0"/>
        <v>0</v>
      </c>
    </row>
    <row r="45" spans="1:9" ht="28.5" customHeight="1" x14ac:dyDescent="0.25">
      <c r="A45" s="4">
        <v>16</v>
      </c>
      <c r="B45" s="13" t="s">
        <v>60</v>
      </c>
      <c r="C45" s="14"/>
      <c r="D45" s="7"/>
      <c r="E45" s="6" t="s">
        <v>33</v>
      </c>
      <c r="F45" s="8" t="s">
        <v>42</v>
      </c>
      <c r="G45" s="10">
        <v>400</v>
      </c>
      <c r="H45" s="20"/>
      <c r="I45" s="9">
        <f t="shared" si="0"/>
        <v>0</v>
      </c>
    </row>
    <row r="46" spans="1:9" ht="53.25" customHeight="1" x14ac:dyDescent="0.25">
      <c r="A46" s="4">
        <v>17</v>
      </c>
      <c r="B46" s="5" t="s">
        <v>61</v>
      </c>
      <c r="C46" s="6" t="s">
        <v>62</v>
      </c>
      <c r="D46" s="7"/>
      <c r="E46" s="6" t="s">
        <v>33</v>
      </c>
      <c r="F46" s="8" t="s">
        <v>63</v>
      </c>
      <c r="G46" s="10">
        <v>410</v>
      </c>
      <c r="H46" s="20"/>
      <c r="I46" s="9">
        <f t="shared" si="0"/>
        <v>0</v>
      </c>
    </row>
    <row r="47" spans="1:9" ht="29.25" customHeight="1" x14ac:dyDescent="0.25">
      <c r="A47" s="4">
        <v>18</v>
      </c>
      <c r="B47" s="13" t="s">
        <v>64</v>
      </c>
      <c r="C47" s="14"/>
      <c r="D47" s="7"/>
      <c r="E47" s="6" t="s">
        <v>33</v>
      </c>
      <c r="F47" s="8" t="s">
        <v>42</v>
      </c>
      <c r="G47" s="6">
        <v>100</v>
      </c>
      <c r="H47" s="20"/>
      <c r="I47" s="9">
        <f t="shared" si="0"/>
        <v>0</v>
      </c>
    </row>
    <row r="48" spans="1:9" ht="31.5" customHeight="1" x14ac:dyDescent="0.25">
      <c r="A48" s="4">
        <v>19</v>
      </c>
      <c r="B48" s="13" t="s">
        <v>65</v>
      </c>
      <c r="C48" s="6" t="s">
        <v>66</v>
      </c>
      <c r="D48" s="7"/>
      <c r="E48" s="6" t="s">
        <v>67</v>
      </c>
      <c r="F48" s="8" t="s">
        <v>68</v>
      </c>
      <c r="G48" s="6">
        <v>200</v>
      </c>
      <c r="H48" s="20"/>
      <c r="I48" s="9">
        <f t="shared" si="0"/>
        <v>0</v>
      </c>
    </row>
    <row r="49" spans="1:9" ht="35.25" customHeight="1" x14ac:dyDescent="0.25">
      <c r="A49" s="4">
        <v>20</v>
      </c>
      <c r="B49" s="13" t="s">
        <v>69</v>
      </c>
      <c r="C49" s="6" t="s">
        <v>70</v>
      </c>
      <c r="D49" s="7"/>
      <c r="E49" s="6" t="s">
        <v>67</v>
      </c>
      <c r="F49" s="8" t="s">
        <v>71</v>
      </c>
      <c r="G49" s="6">
        <v>40</v>
      </c>
      <c r="H49" s="20"/>
      <c r="I49" s="9">
        <f t="shared" si="0"/>
        <v>0</v>
      </c>
    </row>
    <row r="50" spans="1:9" ht="18" customHeight="1" x14ac:dyDescent="0.25">
      <c r="A50" s="4">
        <v>21</v>
      </c>
      <c r="B50" s="13" t="s">
        <v>72</v>
      </c>
      <c r="C50" s="6" t="s">
        <v>73</v>
      </c>
      <c r="D50" s="7"/>
      <c r="E50" s="6" t="s">
        <v>67</v>
      </c>
      <c r="F50" s="8" t="s">
        <v>74</v>
      </c>
      <c r="G50" s="10">
        <v>100</v>
      </c>
      <c r="H50" s="20"/>
      <c r="I50" s="9">
        <f t="shared" si="0"/>
        <v>0</v>
      </c>
    </row>
    <row r="51" spans="1:9" ht="18" customHeight="1" x14ac:dyDescent="0.25">
      <c r="A51" s="4">
        <v>22</v>
      </c>
      <c r="B51" s="13" t="s">
        <v>75</v>
      </c>
      <c r="C51" s="6" t="s">
        <v>76</v>
      </c>
      <c r="D51" s="7"/>
      <c r="E51" s="6" t="s">
        <v>67</v>
      </c>
      <c r="F51" s="8" t="s">
        <v>42</v>
      </c>
      <c r="G51" s="10">
        <v>5</v>
      </c>
      <c r="H51" s="20"/>
      <c r="I51" s="9">
        <f t="shared" si="0"/>
        <v>0</v>
      </c>
    </row>
    <row r="52" spans="1:9" ht="18" customHeight="1" x14ac:dyDescent="0.25">
      <c r="A52" s="25" t="s">
        <v>97</v>
      </c>
      <c r="B52" s="25"/>
      <c r="C52" s="25"/>
      <c r="D52" s="25"/>
      <c r="E52" s="25"/>
      <c r="F52" s="25"/>
      <c r="G52" s="25"/>
      <c r="H52" s="26">
        <f>SUM(I30:I51)</f>
        <v>0</v>
      </c>
      <c r="I52" s="26"/>
    </row>
    <row r="53" spans="1:9" ht="18" customHeight="1" x14ac:dyDescent="0.25">
      <c r="A53" s="25" t="s">
        <v>98</v>
      </c>
      <c r="B53" s="25"/>
      <c r="C53" s="25"/>
      <c r="D53" s="25"/>
      <c r="E53" s="25"/>
      <c r="F53" s="25"/>
      <c r="G53" s="25"/>
      <c r="H53" s="34">
        <f>IF(C19="ne","",ROUND(H52*25%,2))</f>
        <v>0</v>
      </c>
      <c r="I53" s="34"/>
    </row>
    <row r="54" spans="1:9" ht="18" customHeight="1" x14ac:dyDescent="0.25">
      <c r="A54" s="25" t="s">
        <v>99</v>
      </c>
      <c r="B54" s="25"/>
      <c r="C54" s="25"/>
      <c r="D54" s="25"/>
      <c r="E54" s="25"/>
      <c r="F54" s="25"/>
      <c r="G54" s="25"/>
      <c r="H54" s="26">
        <f>IF(C19="ne",H52,H52+H53)</f>
        <v>0</v>
      </c>
      <c r="I54" s="26"/>
    </row>
    <row r="55" spans="1:9" x14ac:dyDescent="0.25">
      <c r="A55" s="15"/>
      <c r="B55" s="15"/>
      <c r="C55" s="15"/>
      <c r="D55" s="15"/>
      <c r="E55" s="15"/>
      <c r="F55" s="15"/>
      <c r="G55" s="15"/>
      <c r="H55" s="16"/>
      <c r="I55" s="16"/>
    </row>
    <row r="56" spans="1:9" ht="21" customHeight="1" x14ac:dyDescent="0.25">
      <c r="A56" s="21" t="s">
        <v>77</v>
      </c>
      <c r="B56" s="21"/>
      <c r="C56" s="21"/>
      <c r="D56" s="22"/>
      <c r="E56" s="22"/>
      <c r="F56" s="22"/>
      <c r="G56" s="22"/>
      <c r="H56" s="22"/>
      <c r="I56" s="22"/>
    </row>
    <row r="57" spans="1:9" x14ac:dyDescent="0.25">
      <c r="A57" s="21" t="s">
        <v>78</v>
      </c>
      <c r="B57" s="21"/>
      <c r="C57" s="21"/>
      <c r="D57" s="23"/>
      <c r="E57" s="23"/>
      <c r="F57" s="23"/>
      <c r="G57" s="23"/>
      <c r="H57" s="23"/>
      <c r="I57" s="23"/>
    </row>
    <row r="58" spans="1:9" ht="13.5" customHeight="1" x14ac:dyDescent="0.25">
      <c r="A58" s="21"/>
      <c r="B58" s="21"/>
      <c r="C58" s="21"/>
      <c r="D58" s="24"/>
      <c r="E58" s="24"/>
      <c r="F58" s="24"/>
      <c r="G58" s="24"/>
      <c r="H58" s="24"/>
      <c r="I58" s="24"/>
    </row>
    <row r="59" spans="1:9" ht="18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</row>
    <row r="60" spans="1:9" ht="30.75" customHeight="1" x14ac:dyDescent="0.25">
      <c r="A60" s="21" t="s">
        <v>79</v>
      </c>
      <c r="B60" s="21"/>
      <c r="C60" s="21"/>
      <c r="D60" s="21"/>
      <c r="E60" s="21"/>
      <c r="F60" s="21"/>
      <c r="G60" s="21"/>
      <c r="H60" s="21"/>
      <c r="I60" s="21"/>
    </row>
    <row r="61" spans="1:9" ht="18" customHeight="1" x14ac:dyDescent="0.25">
      <c r="A61" s="21" t="s">
        <v>80</v>
      </c>
      <c r="B61" s="21"/>
      <c r="C61" s="21"/>
      <c r="D61" s="21"/>
      <c r="E61" s="21"/>
      <c r="F61" s="21"/>
      <c r="G61" s="21"/>
      <c r="H61" s="21"/>
      <c r="I61" s="21"/>
    </row>
    <row r="62" spans="1:9" ht="18" customHeight="1" x14ac:dyDescent="0.25">
      <c r="A62" s="21" t="s">
        <v>81</v>
      </c>
      <c r="B62" s="21"/>
      <c r="C62" s="21"/>
      <c r="D62" s="21"/>
      <c r="E62" s="21"/>
      <c r="F62" s="21"/>
      <c r="G62" s="21"/>
      <c r="H62" s="21"/>
      <c r="I62" s="21"/>
    </row>
    <row r="63" spans="1:9" ht="18" customHeight="1" x14ac:dyDescent="0.25">
      <c r="A63" s="21" t="s">
        <v>82</v>
      </c>
      <c r="B63" s="21"/>
      <c r="C63" s="21"/>
      <c r="D63" s="21"/>
      <c r="E63" s="21"/>
      <c r="F63" s="21"/>
      <c r="G63" s="21"/>
      <c r="H63" s="21"/>
      <c r="I63" s="21"/>
    </row>
    <row r="64" spans="1:9" ht="18.75" customHeight="1" x14ac:dyDescent="0.25">
      <c r="A64" s="21" t="s">
        <v>83</v>
      </c>
      <c r="B64" s="21"/>
      <c r="C64" s="21"/>
      <c r="D64" s="21"/>
      <c r="E64" s="21"/>
      <c r="F64" s="21"/>
      <c r="G64" s="21"/>
      <c r="H64" s="21"/>
      <c r="I64" s="21"/>
    </row>
    <row r="65" spans="1:9" ht="18.75" customHeight="1" x14ac:dyDescent="0.25">
      <c r="A65" s="21" t="s">
        <v>84</v>
      </c>
      <c r="B65" s="21"/>
      <c r="C65" s="21"/>
      <c r="D65" s="21"/>
      <c r="E65" s="21"/>
      <c r="F65" s="21"/>
      <c r="G65" s="21"/>
      <c r="H65" s="21"/>
      <c r="I65" s="21"/>
    </row>
    <row r="66" spans="1:9" ht="22.5" customHeight="1" x14ac:dyDescent="0.25">
      <c r="A66" s="21" t="s">
        <v>85</v>
      </c>
      <c r="B66" s="21"/>
      <c r="C66" s="21"/>
      <c r="D66" s="21"/>
      <c r="E66" s="21"/>
      <c r="F66" s="21"/>
      <c r="G66" s="21"/>
      <c r="H66" s="21"/>
      <c r="I66" s="21"/>
    </row>
    <row r="67" spans="1:9" ht="30" customHeight="1" x14ac:dyDescent="0.25">
      <c r="A67" s="21" t="s">
        <v>94</v>
      </c>
      <c r="B67" s="21"/>
      <c r="C67" s="21"/>
      <c r="D67" s="21"/>
      <c r="E67" s="21"/>
      <c r="F67" s="21"/>
      <c r="G67" s="21"/>
      <c r="H67" s="21"/>
      <c r="I67" s="21"/>
    </row>
    <row r="68" spans="1:9" ht="39" customHeight="1" x14ac:dyDescent="0.25">
      <c r="A68" s="21" t="s">
        <v>86</v>
      </c>
      <c r="B68" s="21"/>
      <c r="C68" s="21"/>
      <c r="D68" s="21"/>
      <c r="E68" s="21"/>
      <c r="F68" s="21"/>
      <c r="G68" s="21"/>
      <c r="H68" s="21"/>
      <c r="I68" s="21"/>
    </row>
    <row r="69" spans="1:9" ht="30" customHeight="1" x14ac:dyDescent="0.25">
      <c r="A69" s="21" t="s">
        <v>95</v>
      </c>
      <c r="B69" s="21"/>
      <c r="C69" s="21"/>
      <c r="D69" s="21"/>
      <c r="E69" s="21"/>
      <c r="F69" s="21"/>
      <c r="G69" s="21"/>
      <c r="H69" s="21"/>
      <c r="I69" s="21"/>
    </row>
    <row r="70" spans="1:9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35" t="s">
        <v>87</v>
      </c>
      <c r="B71" s="35"/>
      <c r="C71" s="35"/>
      <c r="D71" s="18"/>
      <c r="E71" s="22"/>
      <c r="F71" s="22"/>
      <c r="G71" s="22"/>
      <c r="H71" s="2"/>
      <c r="I71" s="2"/>
    </row>
    <row r="72" spans="1:9" ht="15" customHeight="1" x14ac:dyDescent="0.25">
      <c r="A72" s="35" t="s">
        <v>88</v>
      </c>
      <c r="B72" s="35"/>
      <c r="C72" s="35"/>
      <c r="D72" s="18"/>
      <c r="E72" s="36" t="str">
        <f ca="1">IF(H52=0,"",TODAY())</f>
        <v/>
      </c>
      <c r="F72" s="36"/>
      <c r="G72" s="36"/>
      <c r="H72" s="2"/>
      <c r="I72" s="2"/>
    </row>
    <row r="73" spans="1:9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2"/>
      <c r="F74" s="22"/>
      <c r="G74" s="22"/>
      <c r="H74" s="22"/>
      <c r="I74" s="22"/>
    </row>
    <row r="75" spans="1:9" ht="15" customHeight="1" x14ac:dyDescent="0.25">
      <c r="A75" s="2"/>
      <c r="B75" s="2"/>
      <c r="C75" s="2"/>
      <c r="D75" s="2"/>
      <c r="E75" s="37" t="s">
        <v>89</v>
      </c>
      <c r="F75" s="37"/>
      <c r="G75" s="37"/>
      <c r="H75" s="37"/>
      <c r="I75" s="37"/>
    </row>
    <row r="76" spans="1:9" ht="15" customHeight="1" x14ac:dyDescent="0.25">
      <c r="A76" s="2"/>
      <c r="B76" s="2"/>
      <c r="C76" s="2"/>
      <c r="D76" s="2"/>
      <c r="E76" s="19"/>
      <c r="F76" s="19"/>
      <c r="G76" s="19"/>
      <c r="H76" s="19"/>
      <c r="I76" s="19"/>
    </row>
    <row r="77" spans="1:9" x14ac:dyDescent="0.25">
      <c r="A77" s="2"/>
      <c r="B77" s="2"/>
      <c r="C77" s="2"/>
      <c r="D77" s="2"/>
      <c r="E77" s="22"/>
      <c r="F77" s="22"/>
      <c r="G77" s="22"/>
      <c r="H77" s="22"/>
      <c r="I77" s="22"/>
    </row>
    <row r="78" spans="1:9" ht="15" customHeight="1" x14ac:dyDescent="0.25">
      <c r="A78" s="2"/>
      <c r="B78" s="2"/>
      <c r="C78" s="2"/>
      <c r="D78" s="2"/>
      <c r="E78" s="23" t="s">
        <v>90</v>
      </c>
      <c r="F78" s="23"/>
      <c r="G78" s="23"/>
      <c r="H78" s="23"/>
      <c r="I78" s="23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 t="s">
        <v>91</v>
      </c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</sheetData>
  <mergeCells count="61">
    <mergeCell ref="A53:G53"/>
    <mergeCell ref="H53:I53"/>
    <mergeCell ref="A22:B22"/>
    <mergeCell ref="C22:I22"/>
    <mergeCell ref="A23:B23"/>
    <mergeCell ref="C23:I23"/>
    <mergeCell ref="A24:B24"/>
    <mergeCell ref="C24:I24"/>
    <mergeCell ref="A26:I26"/>
    <mergeCell ref="A52:G52"/>
    <mergeCell ref="H52:I52"/>
    <mergeCell ref="A19:B19"/>
    <mergeCell ref="C19:I19"/>
    <mergeCell ref="A20:B20"/>
    <mergeCell ref="C20:I20"/>
    <mergeCell ref="A21:B21"/>
    <mergeCell ref="C21:I21"/>
    <mergeCell ref="A16:B16"/>
    <mergeCell ref="C16:I16"/>
    <mergeCell ref="A17:B17"/>
    <mergeCell ref="C17:I17"/>
    <mergeCell ref="A18:B18"/>
    <mergeCell ref="C18:I18"/>
    <mergeCell ref="A15:B15"/>
    <mergeCell ref="C15:I15"/>
    <mergeCell ref="A1:I1"/>
    <mergeCell ref="A2:I2"/>
    <mergeCell ref="A3:I3"/>
    <mergeCell ref="A4:I4"/>
    <mergeCell ref="A6:I6"/>
    <mergeCell ref="A8:B8"/>
    <mergeCell ref="C8:I8"/>
    <mergeCell ref="A9:B9"/>
    <mergeCell ref="C9:I9"/>
    <mergeCell ref="A11:B11"/>
    <mergeCell ref="C11:I11"/>
    <mergeCell ref="A13:I13"/>
    <mergeCell ref="A54:G54"/>
    <mergeCell ref="H54:I54"/>
    <mergeCell ref="A66:I66"/>
    <mergeCell ref="A60:I60"/>
    <mergeCell ref="A61:I61"/>
    <mergeCell ref="A62:I62"/>
    <mergeCell ref="A63:I63"/>
    <mergeCell ref="A64:I64"/>
    <mergeCell ref="A65:I65"/>
    <mergeCell ref="A56:C56"/>
    <mergeCell ref="A57:C58"/>
    <mergeCell ref="D56:I56"/>
    <mergeCell ref="D57:I58"/>
    <mergeCell ref="E78:I78"/>
    <mergeCell ref="E74:I74"/>
    <mergeCell ref="E77:I77"/>
    <mergeCell ref="A72:C72"/>
    <mergeCell ref="E72:G72"/>
    <mergeCell ref="E75:I75"/>
    <mergeCell ref="A67:I67"/>
    <mergeCell ref="A68:I68"/>
    <mergeCell ref="A71:C71"/>
    <mergeCell ref="E71:G71"/>
    <mergeCell ref="A69:I69"/>
  </mergeCells>
  <dataValidations count="2">
    <dataValidation type="list" allowBlank="1" showInputMessage="1" showErrorMessage="1" errorTitle="Pogrešan unos" error="Odgovorite sa &quot;DA&quot; ako ste u sustavu PDV-a ili sa &quot;NE&quot; ako niste u sustavu PDV-a" sqref="C19:I19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H30:I55" xr:uid="{00000000-0002-0000-0000-000001000000}">
      <formula1>0</formula1>
    </dataValidation>
  </dataValidation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ULJA I SREDSTVA ZA PODMAZIVANJE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2023-06-28T10:21:35Z</cp:lastPrinted>
  <dcterms:created xsi:type="dcterms:W3CDTF">2022-06-15T05:13:51Z</dcterms:created>
  <dcterms:modified xsi:type="dcterms:W3CDTF">2023-06-28T10:35:06Z</dcterms:modified>
</cp:coreProperties>
</file>