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4. GUME ZA VOZILA - AUTOGUME\"/>
    </mc:Choice>
  </mc:AlternateContent>
  <xr:revisionPtr revIDLastSave="0" documentId="13_ncr:1_{362E9D65-DC31-4689-ACFD-C267B3605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H92" i="1" l="1"/>
  <c r="H93" i="1" s="1"/>
  <c r="H94" i="1" l="1"/>
  <c r="C119" i="1"/>
</calcChain>
</file>

<file path=xl/sharedStrings.xml><?xml version="1.0" encoding="utf-8"?>
<sst xmlns="http://schemas.openxmlformats.org/spreadsheetml/2006/main" count="313" uniqueCount="177">
  <si>
    <t>Naziv robe</t>
  </si>
  <si>
    <t>Guma vanjska tubeless</t>
  </si>
  <si>
    <t>1.</t>
  </si>
  <si>
    <t>- vodeća</t>
  </si>
  <si>
    <t>kom</t>
  </si>
  <si>
    <t>- pogonska</t>
  </si>
  <si>
    <t>2.</t>
  </si>
  <si>
    <t>295/80R22.5, M+S</t>
  </si>
  <si>
    <t>3.</t>
  </si>
  <si>
    <t>12,00R22.5, M+S</t>
  </si>
  <si>
    <t>4.</t>
  </si>
  <si>
    <t>315/80R22.5, M+S</t>
  </si>
  <si>
    <t>5.</t>
  </si>
  <si>
    <t>13.00R22.5, M+S</t>
  </si>
  <si>
    <t>6.</t>
  </si>
  <si>
    <t>305/70R19.5, M+S</t>
  </si>
  <si>
    <t>7.</t>
  </si>
  <si>
    <t>8.</t>
  </si>
  <si>
    <t>195/75R16C, cijelogodišnja</t>
  </si>
  <si>
    <t>C</t>
  </si>
  <si>
    <t>B</t>
  </si>
  <si>
    <t>73 dB</t>
  </si>
  <si>
    <t>9.</t>
  </si>
  <si>
    <t>195/65R16C, ljetna</t>
  </si>
  <si>
    <t>71 dB</t>
  </si>
  <si>
    <t>10.</t>
  </si>
  <si>
    <t>195/65R16C, zimska</t>
  </si>
  <si>
    <t>72 dB</t>
  </si>
  <si>
    <t>11.</t>
  </si>
  <si>
    <t>225/65R16C, ljetna</t>
  </si>
  <si>
    <t>12.</t>
  </si>
  <si>
    <t>225/65R16C, zimska</t>
  </si>
  <si>
    <t>13.</t>
  </si>
  <si>
    <t>225/55R17C, ljetna</t>
  </si>
  <si>
    <t>14.</t>
  </si>
  <si>
    <t>15.</t>
  </si>
  <si>
    <t>12.50R20 (Unimog komunalna)</t>
  </si>
  <si>
    <t>16.</t>
  </si>
  <si>
    <t>7.50-16 (traktorska komunalna)</t>
  </si>
  <si>
    <t>17.</t>
  </si>
  <si>
    <t>7.50-16 (za priključno vozilo)</t>
  </si>
  <si>
    <t>18.</t>
  </si>
  <si>
    <t>205/75R17.5, M+S</t>
  </si>
  <si>
    <t>19.</t>
  </si>
  <si>
    <t>175/65R14, cijelogodišnja</t>
  </si>
  <si>
    <t>20.</t>
  </si>
  <si>
    <t>360/80R24 (traktorska komunalna)</t>
  </si>
  <si>
    <t>21.</t>
  </si>
  <si>
    <t>400/80R24 (traktorska komunalna)</t>
  </si>
  <si>
    <t>22.</t>
  </si>
  <si>
    <t>440/80R34 (traktorska komunalna)</t>
  </si>
  <si>
    <t>23.</t>
  </si>
  <si>
    <t>480/80R38 (traktorska komunalna)</t>
  </si>
  <si>
    <t>24.</t>
  </si>
  <si>
    <t>15.00/55-17 (za priključno vozilo)</t>
  </si>
  <si>
    <t>25.</t>
  </si>
  <si>
    <t>10.00/75-15,3 (za priključno vozilo)</t>
  </si>
  <si>
    <t>26.</t>
  </si>
  <si>
    <t>195/65R15, zimska</t>
  </si>
  <si>
    <t>27.</t>
  </si>
  <si>
    <t>195/65R15, ljetna</t>
  </si>
  <si>
    <t>28.</t>
  </si>
  <si>
    <t>205/55R16, ljetna</t>
  </si>
  <si>
    <t>29.</t>
  </si>
  <si>
    <t>205/55R16, zimska</t>
  </si>
  <si>
    <t>30.</t>
  </si>
  <si>
    <t>205/50R17, ljetna</t>
  </si>
  <si>
    <t>31.</t>
  </si>
  <si>
    <t>32.</t>
  </si>
  <si>
    <t>33.</t>
  </si>
  <si>
    <t>405/70R20 (radni stroj)</t>
  </si>
  <si>
    <t>34.</t>
  </si>
  <si>
    <t>14.00-24 (radni stroj)</t>
  </si>
  <si>
    <t>35.</t>
  </si>
  <si>
    <t>215/60R16C, ljetna</t>
  </si>
  <si>
    <t>36.</t>
  </si>
  <si>
    <t>215/60R16C, zimska</t>
  </si>
  <si>
    <t>37.</t>
  </si>
  <si>
    <t>6.50-16 (traktorska)</t>
  </si>
  <si>
    <t>38.</t>
  </si>
  <si>
    <t>12.40-28 (traktorska)</t>
  </si>
  <si>
    <t>39.</t>
  </si>
  <si>
    <t>13.60-28 (traktorska)</t>
  </si>
  <si>
    <t>40.</t>
  </si>
  <si>
    <t>7.50-20 (traktorska)</t>
  </si>
  <si>
    <t>41.</t>
  </si>
  <si>
    <t>7.50-16 (traktorska)</t>
  </si>
  <si>
    <t>42.</t>
  </si>
  <si>
    <t>6.50R16 (za priključno vozilo)</t>
  </si>
  <si>
    <t>43.</t>
  </si>
  <si>
    <t>195/70R14, cijelogodišnja</t>
  </si>
  <si>
    <t>D</t>
  </si>
  <si>
    <t>44.</t>
  </si>
  <si>
    <t>11.5/80-15.3 (za priključno vozilo)</t>
  </si>
  <si>
    <t>45.</t>
  </si>
  <si>
    <t>145/80R13, cijelogodišnja</t>
  </si>
  <si>
    <t>46.</t>
  </si>
  <si>
    <t>155/80R13,  cijelogodišnja</t>
  </si>
  <si>
    <t>47.</t>
  </si>
  <si>
    <t>48.</t>
  </si>
  <si>
    <t>6,50-10 (5,00F-10 felga) (za viljuškar)</t>
  </si>
  <si>
    <t>50.</t>
  </si>
  <si>
    <t>250-15/16NHS (za radni stroj)</t>
  </si>
  <si>
    <t>51.</t>
  </si>
  <si>
    <t>7,00-15/14NHS (za radni stroj)</t>
  </si>
  <si>
    <t>185/60R15, zimska</t>
  </si>
  <si>
    <t>185/60R15, ljetna</t>
  </si>
  <si>
    <t>185/70R14, zimska</t>
  </si>
  <si>
    <t>185/70R14, ljetna</t>
  </si>
  <si>
    <t>195/70R15C, cijelogodišnja</t>
  </si>
  <si>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</si>
  <si>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</si>
  <si>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</si>
  <si>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</si>
  <si>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</si>
  <si>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</si>
  <si>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</si>
  <si>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</si>
  <si>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</si>
  <si>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</si>
  <si>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</si>
  <si>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</si>
  <si>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</si>
  <si>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</si>
  <si>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</si>
  <si>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</si>
  <si>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Rok plaćanja (minimalni rok plaćanja je 30 dana):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</si>
  <si>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</si>
  <si>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</si>
  <si>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</si>
  <si>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Mjesto:</t>
  </si>
  <si>
    <t>Datum:</t>
  </si>
  <si>
    <t>(potpis odgovorne osobe)</t>
  </si>
  <si>
    <t>(ime i prezime odgovorne osobe)</t>
  </si>
  <si>
    <t>Pečat: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</si>
  <si>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</si>
  <si>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</si>
  <si>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</si>
  <si>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</si>
  <si>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</si>
  <si>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</si>
  <si>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</si>
  <si>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</si>
  <si>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</si>
  <si>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</si>
  <si>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6.1.</t>
  </si>
  <si>
    <t>6.2.</t>
  </si>
  <si>
    <t>18.1.</t>
  </si>
  <si>
    <t>18.2.</t>
  </si>
  <si>
    <t>49.</t>
  </si>
  <si>
    <t>GUME ZA VOZILA - AUTOGUME</t>
  </si>
  <si>
    <t>RED. BROJ</t>
  </si>
  <si>
    <t>OPIS</t>
  </si>
  <si>
    <t>POTROŠNJA MIN.</t>
  </si>
  <si>
    <t>PRIANJANJE MIN.</t>
  </si>
  <si>
    <t>BUKA MAX.</t>
  </si>
  <si>
    <t>JEDINICA MJERE</t>
  </si>
  <si>
    <t>KOLIČINA</t>
  </si>
  <si>
    <t>JEDINIČNA CIJENA</t>
  </si>
  <si>
    <t>UKUPNA CIJENA</t>
  </si>
  <si>
    <t>Cijena uključuju demontažu starih guma i montažu novih guma na vozila naručitelja na području 10 km od sjedišta naručitelja Mihovljanska 10, Mihovljan, 40000 Čakovec</t>
  </si>
  <si>
    <t>Izjavljujemo da ćemo isporučiti i montirati isključivo gume čiji datum proizvodnje neće biti stariji od 12 mjeseci od datuma montaže.</t>
  </si>
  <si>
    <t>Izjavljujemo da ćemo isporučiti i montirati isključivo gume s minimalnim jamstvom od 36 mjeseci od datuma montaže guma.</t>
  </si>
  <si>
    <t>Izjavljujemo da ćemo isporučiti i montirati isključivo gume koje zadovoljavaju minimalno tražene indekse brzine i indekse nosivosti guma.</t>
  </si>
  <si>
    <t>Izjavljujemo da ćemo isporučiti i montirati isključivo gume koje imaju minimalno tražene EU ocjene ili gume s boljim EU ocjenama.</t>
  </si>
  <si>
    <t>Izjavljujemo da smo u mogućnosti dostaviti odgovarajući dokaz o kvaliteti isporučene robe u slučaju zahtjeva naručitelja.</t>
  </si>
  <si>
    <t>Servisna radiona za demontažu i montažu guma je na adresi:</t>
  </si>
  <si>
    <t>Rok isporuke u radnim danima (maksimalni rok isporuke je 3 radna dana):</t>
  </si>
  <si>
    <t>Rok valjanosti ponude je 60 dana od dana otvaranja ponuda.</t>
  </si>
  <si>
    <t>500/50 R17 (za priključno vozilo)</t>
  </si>
  <si>
    <t>250/75-12/8,00 (za viljuškar) - 27x10-12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</si>
  <si>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</si>
  <si>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JN-11/23</t>
  </si>
  <si>
    <t>CIJENA PONUDE BEZ PDV-a u EUR</t>
  </si>
  <si>
    <t>IZNOS PDV-a u EUR</t>
  </si>
  <si>
    <t>CIJENA PONUDE S PDV-om u EUR</t>
  </si>
  <si>
    <t xml:space="preserve">                                                                     
GKP ČAKOM d.o.o.
Mihovljanska 10
Mihovljan
40 000 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</si>
</sst>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81FC84C3-0CDA-403E-9C02-901E8C30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topLeftCell="A73" zoomScaleNormal="100" workbookViewId="0">
      <selection activeCell="K99" sqref="K99"/>
    </sheetView>
  </sheetViews>
  <sheetFormatPr defaultRowHeight="15" x14ac:dyDescent="0.25"/>
  <cols>
    <col min="2" max="2" width="34.85546875" customWidth="1"/>
    <col min="6" max="6" width="10.28515625" customWidth="1"/>
    <col min="7" max="7" width="9.5703125" customWidth="1"/>
    <col min="8" max="8" width="19" customWidth="1"/>
    <col min="9" max="9" width="20.42578125" customWidth="1"/>
  </cols>
  <sheetData>
    <row r="1" spans="1:9" ht="116.25" customHeight="1" x14ac:dyDescent="0.25">
      <c r="A1" s="39" t="s">
        <v>176</v>
      </c>
      <c r="B1" s="39"/>
      <c r="C1" s="39"/>
      <c r="D1" s="2"/>
      <c r="E1" s="2"/>
      <c r="F1" s="1"/>
      <c r="G1" s="1"/>
      <c r="H1" s="1"/>
    </row>
    <row r="2" spans="1:9" ht="25.5" customHeight="1" x14ac:dyDescent="0.25">
      <c r="A2" s="22" t="s">
        <v>110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ht="25.5" customHeight="1" x14ac:dyDescent="0.25">
      <c r="A4" s="23" t="s">
        <v>111</v>
      </c>
      <c r="B4" s="23"/>
      <c r="C4" s="23" t="s">
        <v>150</v>
      </c>
      <c r="D4" s="23"/>
      <c r="E4" s="23"/>
      <c r="F4" s="23"/>
      <c r="G4" s="23"/>
      <c r="H4" s="23"/>
      <c r="I4" s="23"/>
    </row>
    <row r="5" spans="1:9" ht="25.5" customHeight="1" x14ac:dyDescent="0.25">
      <c r="A5" s="23" t="s">
        <v>112</v>
      </c>
      <c r="B5" s="23"/>
      <c r="C5" s="23" t="s">
        <v>172</v>
      </c>
      <c r="D5" s="23"/>
      <c r="E5" s="23"/>
      <c r="F5" s="23"/>
      <c r="G5" s="23"/>
      <c r="H5" s="23"/>
      <c r="I5" s="23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25.5" customHeight="1" x14ac:dyDescent="0.25">
      <c r="A7" s="16" t="s">
        <v>113</v>
      </c>
      <c r="B7" s="16"/>
      <c r="C7" s="19"/>
      <c r="D7" s="19"/>
      <c r="E7" s="19"/>
      <c r="F7" s="19"/>
      <c r="G7" s="19"/>
      <c r="H7" s="19"/>
      <c r="I7" s="19"/>
    </row>
    <row r="8" spans="1:9" x14ac:dyDescent="0.25">
      <c r="A8" s="1"/>
      <c r="B8" s="1"/>
      <c r="C8" s="1"/>
      <c r="D8" s="1"/>
      <c r="E8" s="1"/>
      <c r="F8" s="1"/>
      <c r="G8" s="1"/>
      <c r="H8" s="1"/>
    </row>
    <row r="9" spans="1:9" ht="15.75" customHeight="1" x14ac:dyDescent="0.25">
      <c r="A9" s="28" t="s">
        <v>114</v>
      </c>
      <c r="B9" s="28"/>
      <c r="C9" s="28"/>
      <c r="D9" s="28"/>
      <c r="E9" s="28"/>
      <c r="F9" s="28"/>
      <c r="G9" s="28"/>
      <c r="H9" s="28"/>
      <c r="I9" s="28"/>
    </row>
    <row r="10" spans="1:9" x14ac:dyDescent="0.25">
      <c r="A10" s="1"/>
      <c r="B10" s="1"/>
      <c r="C10" s="1"/>
      <c r="D10" s="1"/>
      <c r="E10" s="1"/>
      <c r="F10" s="1"/>
      <c r="G10" s="1"/>
      <c r="H10" s="1"/>
    </row>
    <row r="11" spans="1:9" ht="20.25" customHeight="1" x14ac:dyDescent="0.25">
      <c r="A11" s="25" t="s">
        <v>115</v>
      </c>
      <c r="B11" s="25"/>
      <c r="C11" s="30"/>
      <c r="D11" s="30"/>
      <c r="E11" s="30"/>
      <c r="F11" s="30"/>
      <c r="G11" s="30"/>
      <c r="H11" s="30"/>
      <c r="I11" s="30"/>
    </row>
    <row r="12" spans="1:9" ht="20.25" customHeight="1" x14ac:dyDescent="0.25">
      <c r="A12" s="16" t="s">
        <v>116</v>
      </c>
      <c r="B12" s="16"/>
      <c r="C12" s="26"/>
      <c r="D12" s="26"/>
      <c r="E12" s="26"/>
      <c r="F12" s="26"/>
      <c r="G12" s="26"/>
      <c r="H12" s="26"/>
      <c r="I12" s="26"/>
    </row>
    <row r="13" spans="1:9" ht="20.25" customHeight="1" x14ac:dyDescent="0.25">
      <c r="A13" s="25" t="s">
        <v>117</v>
      </c>
      <c r="B13" s="25"/>
      <c r="C13" s="26"/>
      <c r="D13" s="26"/>
      <c r="E13" s="26"/>
      <c r="F13" s="26"/>
      <c r="G13" s="26"/>
      <c r="H13" s="26"/>
      <c r="I13" s="26"/>
    </row>
    <row r="14" spans="1:9" ht="20.25" customHeight="1" x14ac:dyDescent="0.25">
      <c r="A14" s="25" t="s">
        <v>118</v>
      </c>
      <c r="B14" s="25"/>
      <c r="C14" s="26"/>
      <c r="D14" s="26"/>
      <c r="E14" s="26"/>
      <c r="F14" s="26"/>
      <c r="G14" s="26"/>
      <c r="H14" s="26"/>
      <c r="I14" s="26"/>
    </row>
    <row r="15" spans="1:9" ht="20.25" customHeight="1" x14ac:dyDescent="0.25">
      <c r="A15" s="25" t="s">
        <v>119</v>
      </c>
      <c r="B15" s="25"/>
      <c r="C15" s="26"/>
      <c r="D15" s="26"/>
      <c r="E15" s="26"/>
      <c r="F15" s="26"/>
      <c r="G15" s="26"/>
      <c r="H15" s="26"/>
      <c r="I15" s="26"/>
    </row>
    <row r="16" spans="1:9" ht="20.25" customHeight="1" x14ac:dyDescent="0.25">
      <c r="A16" s="25" t="s">
        <v>120</v>
      </c>
      <c r="B16" s="25"/>
      <c r="C16" s="26"/>
      <c r="D16" s="26"/>
      <c r="E16" s="26"/>
      <c r="F16" s="26"/>
      <c r="G16" s="26"/>
      <c r="H16" s="26"/>
      <c r="I16" s="26"/>
    </row>
    <row r="17" spans="1:9" ht="20.25" customHeight="1" x14ac:dyDescent="0.25">
      <c r="A17" s="25" t="s">
        <v>121</v>
      </c>
      <c r="B17" s="25"/>
      <c r="C17" s="26"/>
      <c r="D17" s="26"/>
      <c r="E17" s="26"/>
      <c r="F17" s="26"/>
      <c r="G17" s="26"/>
      <c r="H17" s="26"/>
      <c r="I17" s="26"/>
    </row>
    <row r="18" spans="1:9" ht="20.25" customHeight="1" x14ac:dyDescent="0.25">
      <c r="A18" s="25" t="s">
        <v>122</v>
      </c>
      <c r="B18" s="25"/>
      <c r="C18" s="26"/>
      <c r="D18" s="26"/>
      <c r="E18" s="26"/>
      <c r="F18" s="26"/>
      <c r="G18" s="26"/>
      <c r="H18" s="26"/>
      <c r="I18" s="26"/>
    </row>
    <row r="19" spans="1:9" ht="20.25" customHeight="1" x14ac:dyDescent="0.25">
      <c r="A19" s="25" t="s">
        <v>123</v>
      </c>
      <c r="B19" s="25"/>
      <c r="C19" s="26"/>
      <c r="D19" s="26"/>
      <c r="E19" s="26"/>
      <c r="F19" s="26"/>
      <c r="G19" s="26"/>
      <c r="H19" s="26"/>
      <c r="I19" s="26"/>
    </row>
    <row r="20" spans="1:9" ht="20.25" customHeight="1" x14ac:dyDescent="0.25">
      <c r="A20" s="25" t="s">
        <v>124</v>
      </c>
      <c r="B20" s="25"/>
      <c r="C20" s="26"/>
      <c r="D20" s="26"/>
      <c r="E20" s="26"/>
      <c r="F20" s="26"/>
      <c r="G20" s="26"/>
      <c r="H20" s="26"/>
      <c r="I20" s="26"/>
    </row>
    <row r="21" spans="1:9" x14ac:dyDescent="0.25">
      <c r="A21" s="1"/>
      <c r="B21" s="1"/>
      <c r="C21" s="1"/>
      <c r="D21" s="1"/>
      <c r="E21" s="1"/>
      <c r="F21" s="1"/>
      <c r="G21" s="1"/>
      <c r="H21" s="1"/>
    </row>
    <row r="22" spans="1:9" ht="25.5" customHeight="1" x14ac:dyDescent="0.25">
      <c r="A22" s="22" t="s">
        <v>125</v>
      </c>
      <c r="B22" s="22"/>
      <c r="C22" s="22"/>
      <c r="D22" s="22"/>
      <c r="E22" s="22"/>
      <c r="F22" s="22"/>
      <c r="G22" s="22"/>
      <c r="H22" s="22"/>
      <c r="I22" s="22"/>
    </row>
    <row r="24" spans="1:9" x14ac:dyDescent="0.25">
      <c r="A24" s="27" t="s">
        <v>0</v>
      </c>
      <c r="B24" s="27"/>
      <c r="C24" s="27"/>
      <c r="D24" s="27"/>
      <c r="E24" s="27"/>
      <c r="F24" s="27" t="s">
        <v>156</v>
      </c>
      <c r="G24" s="27" t="s">
        <v>157</v>
      </c>
      <c r="H24" s="27" t="s">
        <v>158</v>
      </c>
      <c r="I24" s="27" t="s">
        <v>159</v>
      </c>
    </row>
    <row r="25" spans="1:9" x14ac:dyDescent="0.25">
      <c r="A25" s="27" t="s">
        <v>1</v>
      </c>
      <c r="B25" s="27"/>
      <c r="C25" s="27"/>
      <c r="D25" s="27"/>
      <c r="E25" s="27"/>
      <c r="F25" s="27"/>
      <c r="G25" s="27"/>
      <c r="H25" s="27"/>
      <c r="I25" s="27"/>
    </row>
    <row r="26" spans="1:9" ht="63.75" customHeight="1" x14ac:dyDescent="0.25">
      <c r="A26" s="4" t="s">
        <v>151</v>
      </c>
      <c r="B26" s="4" t="s">
        <v>152</v>
      </c>
      <c r="C26" s="5" t="s">
        <v>153</v>
      </c>
      <c r="D26" s="5" t="s">
        <v>154</v>
      </c>
      <c r="E26" s="5" t="s">
        <v>155</v>
      </c>
      <c r="F26" s="27"/>
      <c r="G26" s="27"/>
      <c r="H26" s="27"/>
      <c r="I26" s="27"/>
    </row>
    <row r="27" spans="1:9" x14ac:dyDescent="0.25">
      <c r="A27" s="6" t="s">
        <v>2</v>
      </c>
      <c r="B27" s="7" t="s">
        <v>7</v>
      </c>
      <c r="C27" s="6"/>
      <c r="D27" s="6"/>
      <c r="E27" s="6"/>
      <c r="F27" s="6"/>
      <c r="G27" s="6"/>
      <c r="H27" s="37"/>
      <c r="I27" s="8" t="str">
        <f t="shared" ref="I27:I87" si="0">IF(ISNUMBER(G27),ROUND(G27*ROUND(H27,2),2),"")</f>
        <v/>
      </c>
    </row>
    <row r="28" spans="1:9" x14ac:dyDescent="0.25">
      <c r="A28" s="6" t="s">
        <v>135</v>
      </c>
      <c r="B28" s="7" t="s">
        <v>3</v>
      </c>
      <c r="C28" s="6"/>
      <c r="D28" s="6"/>
      <c r="E28" s="6"/>
      <c r="F28" s="6" t="s">
        <v>4</v>
      </c>
      <c r="G28" s="6">
        <v>2</v>
      </c>
      <c r="H28" s="38"/>
      <c r="I28" s="8">
        <f t="shared" si="0"/>
        <v>0</v>
      </c>
    </row>
    <row r="29" spans="1:9" x14ac:dyDescent="0.25">
      <c r="A29" s="6" t="s">
        <v>136</v>
      </c>
      <c r="B29" s="7" t="s">
        <v>5</v>
      </c>
      <c r="C29" s="6"/>
      <c r="D29" s="6"/>
      <c r="E29" s="6"/>
      <c r="F29" s="6" t="s">
        <v>4</v>
      </c>
      <c r="G29" s="6">
        <v>2</v>
      </c>
      <c r="H29" s="38"/>
      <c r="I29" s="8">
        <f t="shared" si="0"/>
        <v>0</v>
      </c>
    </row>
    <row r="30" spans="1:9" x14ac:dyDescent="0.25">
      <c r="A30" s="6" t="s">
        <v>6</v>
      </c>
      <c r="B30" s="7" t="s">
        <v>9</v>
      </c>
      <c r="C30" s="6"/>
      <c r="D30" s="6"/>
      <c r="E30" s="6"/>
      <c r="F30" s="6"/>
      <c r="G30" s="6"/>
      <c r="H30" s="37"/>
      <c r="I30" s="8" t="str">
        <f t="shared" si="0"/>
        <v/>
      </c>
    </row>
    <row r="31" spans="1:9" x14ac:dyDescent="0.25">
      <c r="A31" s="6" t="s">
        <v>137</v>
      </c>
      <c r="B31" s="7" t="s">
        <v>3</v>
      </c>
      <c r="C31" s="6"/>
      <c r="D31" s="6"/>
      <c r="E31" s="6"/>
      <c r="F31" s="6" t="s">
        <v>4</v>
      </c>
      <c r="G31" s="6">
        <v>2</v>
      </c>
      <c r="H31" s="38"/>
      <c r="I31" s="8">
        <f t="shared" si="0"/>
        <v>0</v>
      </c>
    </row>
    <row r="32" spans="1:9" x14ac:dyDescent="0.25">
      <c r="A32" s="6" t="s">
        <v>138</v>
      </c>
      <c r="B32" s="7" t="s">
        <v>5</v>
      </c>
      <c r="C32" s="6"/>
      <c r="D32" s="6"/>
      <c r="E32" s="6"/>
      <c r="F32" s="6" t="s">
        <v>4</v>
      </c>
      <c r="G32" s="6">
        <v>2</v>
      </c>
      <c r="H32" s="38"/>
      <c r="I32" s="8">
        <f t="shared" si="0"/>
        <v>0</v>
      </c>
    </row>
    <row r="33" spans="1:9" x14ac:dyDescent="0.25">
      <c r="A33" s="6" t="s">
        <v>8</v>
      </c>
      <c r="B33" s="7" t="s">
        <v>11</v>
      </c>
      <c r="C33" s="6"/>
      <c r="D33" s="6"/>
      <c r="E33" s="6"/>
      <c r="F33" s="6"/>
      <c r="G33" s="6"/>
      <c r="H33" s="37"/>
      <c r="I33" s="8" t="str">
        <f t="shared" si="0"/>
        <v/>
      </c>
    </row>
    <row r="34" spans="1:9" x14ac:dyDescent="0.25">
      <c r="A34" s="6" t="s">
        <v>139</v>
      </c>
      <c r="B34" s="7" t="s">
        <v>3</v>
      </c>
      <c r="C34" s="6"/>
      <c r="D34" s="6"/>
      <c r="E34" s="6"/>
      <c r="F34" s="6" t="s">
        <v>4</v>
      </c>
      <c r="G34" s="6">
        <v>2</v>
      </c>
      <c r="H34" s="38"/>
      <c r="I34" s="8">
        <f t="shared" si="0"/>
        <v>0</v>
      </c>
    </row>
    <row r="35" spans="1:9" x14ac:dyDescent="0.25">
      <c r="A35" s="6" t="s">
        <v>140</v>
      </c>
      <c r="B35" s="7" t="s">
        <v>5</v>
      </c>
      <c r="C35" s="6"/>
      <c r="D35" s="6"/>
      <c r="E35" s="6"/>
      <c r="F35" s="6" t="s">
        <v>4</v>
      </c>
      <c r="G35" s="6">
        <v>2</v>
      </c>
      <c r="H35" s="38"/>
      <c r="I35" s="8">
        <f t="shared" si="0"/>
        <v>0</v>
      </c>
    </row>
    <row r="36" spans="1:9" x14ac:dyDescent="0.25">
      <c r="A36" s="6" t="s">
        <v>10</v>
      </c>
      <c r="B36" s="7" t="s">
        <v>13</v>
      </c>
      <c r="C36" s="6"/>
      <c r="D36" s="6"/>
      <c r="E36" s="6"/>
      <c r="F36" s="6"/>
      <c r="G36" s="6"/>
      <c r="H36" s="37"/>
      <c r="I36" s="8" t="str">
        <f t="shared" si="0"/>
        <v/>
      </c>
    </row>
    <row r="37" spans="1:9" x14ac:dyDescent="0.25">
      <c r="A37" s="6" t="s">
        <v>141</v>
      </c>
      <c r="B37" s="7" t="s">
        <v>3</v>
      </c>
      <c r="C37" s="6"/>
      <c r="D37" s="6"/>
      <c r="E37" s="6"/>
      <c r="F37" s="6" t="s">
        <v>4</v>
      </c>
      <c r="G37" s="6">
        <v>2</v>
      </c>
      <c r="H37" s="38"/>
      <c r="I37" s="8">
        <f t="shared" si="0"/>
        <v>0</v>
      </c>
    </row>
    <row r="38" spans="1:9" x14ac:dyDescent="0.25">
      <c r="A38" s="6" t="s">
        <v>142</v>
      </c>
      <c r="B38" s="7" t="s">
        <v>5</v>
      </c>
      <c r="C38" s="6"/>
      <c r="D38" s="6"/>
      <c r="E38" s="6"/>
      <c r="F38" s="6" t="s">
        <v>4</v>
      </c>
      <c r="G38" s="6">
        <v>2</v>
      </c>
      <c r="H38" s="38"/>
      <c r="I38" s="8">
        <f t="shared" si="0"/>
        <v>0</v>
      </c>
    </row>
    <row r="39" spans="1:9" x14ac:dyDescent="0.25">
      <c r="A39" s="6" t="s">
        <v>12</v>
      </c>
      <c r="B39" s="7" t="s">
        <v>15</v>
      </c>
      <c r="C39" s="6"/>
      <c r="D39" s="6"/>
      <c r="E39" s="6"/>
      <c r="F39" s="6"/>
      <c r="G39" s="6"/>
      <c r="H39" s="37"/>
      <c r="I39" s="8" t="str">
        <f t="shared" si="0"/>
        <v/>
      </c>
    </row>
    <row r="40" spans="1:9" x14ac:dyDescent="0.25">
      <c r="A40" s="6" t="s">
        <v>143</v>
      </c>
      <c r="B40" s="7" t="s">
        <v>3</v>
      </c>
      <c r="C40" s="6"/>
      <c r="D40" s="6"/>
      <c r="E40" s="6"/>
      <c r="F40" s="6" t="s">
        <v>4</v>
      </c>
      <c r="G40" s="6">
        <v>2</v>
      </c>
      <c r="H40" s="38"/>
      <c r="I40" s="8">
        <f t="shared" si="0"/>
        <v>0</v>
      </c>
    </row>
    <row r="41" spans="1:9" x14ac:dyDescent="0.25">
      <c r="A41" s="6" t="s">
        <v>144</v>
      </c>
      <c r="B41" s="7" t="s">
        <v>5</v>
      </c>
      <c r="C41" s="6"/>
      <c r="D41" s="6"/>
      <c r="E41" s="6"/>
      <c r="F41" s="6" t="s">
        <v>4</v>
      </c>
      <c r="G41" s="6">
        <v>2</v>
      </c>
      <c r="H41" s="38"/>
      <c r="I41" s="8">
        <f t="shared" si="0"/>
        <v>0</v>
      </c>
    </row>
    <row r="42" spans="1:9" x14ac:dyDescent="0.25">
      <c r="A42" s="6" t="s">
        <v>14</v>
      </c>
      <c r="B42" s="7" t="s">
        <v>169</v>
      </c>
      <c r="C42" s="6"/>
      <c r="D42" s="6"/>
      <c r="E42" s="6"/>
      <c r="F42" s="6" t="s">
        <v>4</v>
      </c>
      <c r="G42" s="6">
        <v>2</v>
      </c>
      <c r="H42" s="38"/>
      <c r="I42" s="8">
        <f t="shared" si="0"/>
        <v>0</v>
      </c>
    </row>
    <row r="43" spans="1:9" x14ac:dyDescent="0.25">
      <c r="A43" s="6" t="s">
        <v>145</v>
      </c>
      <c r="B43" s="7" t="s">
        <v>18</v>
      </c>
      <c r="C43" s="6" t="s">
        <v>19</v>
      </c>
      <c r="D43" s="6" t="s">
        <v>20</v>
      </c>
      <c r="E43" s="6" t="s">
        <v>21</v>
      </c>
      <c r="F43" s="6" t="s">
        <v>4</v>
      </c>
      <c r="G43" s="6">
        <v>4</v>
      </c>
      <c r="H43" s="38"/>
      <c r="I43" s="8">
        <f t="shared" si="0"/>
        <v>0</v>
      </c>
    </row>
    <row r="44" spans="1:9" x14ac:dyDescent="0.25">
      <c r="A44" s="6" t="s">
        <v>146</v>
      </c>
      <c r="B44" s="7" t="s">
        <v>23</v>
      </c>
      <c r="C44" s="6" t="s">
        <v>19</v>
      </c>
      <c r="D44" s="6" t="s">
        <v>20</v>
      </c>
      <c r="E44" s="6" t="s">
        <v>24</v>
      </c>
      <c r="F44" s="6" t="s">
        <v>4</v>
      </c>
      <c r="G44" s="6">
        <v>4</v>
      </c>
      <c r="H44" s="38"/>
      <c r="I44" s="8">
        <f t="shared" si="0"/>
        <v>0</v>
      </c>
    </row>
    <row r="45" spans="1:9" x14ac:dyDescent="0.25">
      <c r="A45" s="6" t="s">
        <v>16</v>
      </c>
      <c r="B45" s="7" t="s">
        <v>26</v>
      </c>
      <c r="C45" s="6" t="s">
        <v>19</v>
      </c>
      <c r="D45" s="6" t="s">
        <v>20</v>
      </c>
      <c r="E45" s="6" t="s">
        <v>27</v>
      </c>
      <c r="F45" s="6" t="s">
        <v>4</v>
      </c>
      <c r="G45" s="6">
        <v>4</v>
      </c>
      <c r="H45" s="38"/>
      <c r="I45" s="8">
        <f t="shared" si="0"/>
        <v>0</v>
      </c>
    </row>
    <row r="46" spans="1:9" x14ac:dyDescent="0.25">
      <c r="A46" s="6" t="s">
        <v>17</v>
      </c>
      <c r="B46" s="7" t="s">
        <v>29</v>
      </c>
      <c r="C46" s="6" t="s">
        <v>19</v>
      </c>
      <c r="D46" s="6" t="s">
        <v>20</v>
      </c>
      <c r="E46" s="6" t="s">
        <v>24</v>
      </c>
      <c r="F46" s="6" t="s">
        <v>4</v>
      </c>
      <c r="G46" s="6">
        <v>4</v>
      </c>
      <c r="H46" s="38"/>
      <c r="I46" s="8">
        <f t="shared" si="0"/>
        <v>0</v>
      </c>
    </row>
    <row r="47" spans="1:9" x14ac:dyDescent="0.25">
      <c r="A47" s="6" t="s">
        <v>22</v>
      </c>
      <c r="B47" s="7" t="s">
        <v>31</v>
      </c>
      <c r="C47" s="6" t="s">
        <v>19</v>
      </c>
      <c r="D47" s="6" t="s">
        <v>20</v>
      </c>
      <c r="E47" s="6" t="s">
        <v>27</v>
      </c>
      <c r="F47" s="6" t="s">
        <v>4</v>
      </c>
      <c r="G47" s="6">
        <v>4</v>
      </c>
      <c r="H47" s="38"/>
      <c r="I47" s="8">
        <f t="shared" si="0"/>
        <v>0</v>
      </c>
    </row>
    <row r="48" spans="1:9" x14ac:dyDescent="0.25">
      <c r="A48" s="6" t="s">
        <v>25</v>
      </c>
      <c r="B48" s="7" t="s">
        <v>33</v>
      </c>
      <c r="C48" s="6" t="s">
        <v>19</v>
      </c>
      <c r="D48" s="6" t="s">
        <v>20</v>
      </c>
      <c r="E48" s="6" t="s">
        <v>24</v>
      </c>
      <c r="F48" s="6" t="s">
        <v>4</v>
      </c>
      <c r="G48" s="6">
        <v>2</v>
      </c>
      <c r="H48" s="38"/>
      <c r="I48" s="8">
        <f t="shared" si="0"/>
        <v>0</v>
      </c>
    </row>
    <row r="49" spans="1:9" x14ac:dyDescent="0.25">
      <c r="A49" s="6" t="s">
        <v>28</v>
      </c>
      <c r="B49" s="7" t="s">
        <v>36</v>
      </c>
      <c r="C49" s="6"/>
      <c r="D49" s="6"/>
      <c r="E49" s="6"/>
      <c r="F49" s="6" t="s">
        <v>4</v>
      </c>
      <c r="G49" s="6">
        <v>2</v>
      </c>
      <c r="H49" s="38"/>
      <c r="I49" s="8">
        <f t="shared" si="0"/>
        <v>0</v>
      </c>
    </row>
    <row r="50" spans="1:9" x14ac:dyDescent="0.25">
      <c r="A50" s="6" t="s">
        <v>30</v>
      </c>
      <c r="B50" s="7" t="s">
        <v>38</v>
      </c>
      <c r="C50" s="6"/>
      <c r="D50" s="6"/>
      <c r="E50" s="6"/>
      <c r="F50" s="6" t="s">
        <v>4</v>
      </c>
      <c r="G50" s="6">
        <v>2</v>
      </c>
      <c r="H50" s="38"/>
      <c r="I50" s="8">
        <f t="shared" si="0"/>
        <v>0</v>
      </c>
    </row>
    <row r="51" spans="1:9" x14ac:dyDescent="0.25">
      <c r="A51" s="6" t="s">
        <v>32</v>
      </c>
      <c r="B51" s="7" t="s">
        <v>40</v>
      </c>
      <c r="C51" s="6"/>
      <c r="D51" s="6"/>
      <c r="E51" s="6"/>
      <c r="F51" s="6" t="s">
        <v>4</v>
      </c>
      <c r="G51" s="6">
        <v>2</v>
      </c>
      <c r="H51" s="38"/>
      <c r="I51" s="8">
        <f t="shared" si="0"/>
        <v>0</v>
      </c>
    </row>
    <row r="52" spans="1:9" x14ac:dyDescent="0.25">
      <c r="A52" s="6" t="s">
        <v>34</v>
      </c>
      <c r="B52" s="7" t="s">
        <v>42</v>
      </c>
      <c r="C52" s="6"/>
      <c r="D52" s="6"/>
      <c r="E52" s="6"/>
      <c r="F52" s="6"/>
      <c r="G52" s="6"/>
      <c r="H52" s="37"/>
      <c r="I52" s="8" t="str">
        <f t="shared" si="0"/>
        <v/>
      </c>
    </row>
    <row r="53" spans="1:9" x14ac:dyDescent="0.25">
      <c r="A53" s="6" t="s">
        <v>35</v>
      </c>
      <c r="B53" s="7" t="s">
        <v>3</v>
      </c>
      <c r="C53" s="6"/>
      <c r="D53" s="6"/>
      <c r="E53" s="6"/>
      <c r="F53" s="6" t="s">
        <v>4</v>
      </c>
      <c r="G53" s="6">
        <v>2</v>
      </c>
      <c r="H53" s="38"/>
      <c r="I53" s="8">
        <f t="shared" si="0"/>
        <v>0</v>
      </c>
    </row>
    <row r="54" spans="1:9" x14ac:dyDescent="0.25">
      <c r="A54" s="6" t="s">
        <v>37</v>
      </c>
      <c r="B54" s="7" t="s">
        <v>5</v>
      </c>
      <c r="C54" s="6"/>
      <c r="D54" s="6"/>
      <c r="E54" s="6"/>
      <c r="F54" s="6" t="s">
        <v>4</v>
      </c>
      <c r="G54" s="6">
        <v>2</v>
      </c>
      <c r="H54" s="38"/>
      <c r="I54" s="8">
        <f t="shared" si="0"/>
        <v>0</v>
      </c>
    </row>
    <row r="55" spans="1:9" x14ac:dyDescent="0.25">
      <c r="A55" s="6" t="s">
        <v>39</v>
      </c>
      <c r="B55" s="7" t="s">
        <v>44</v>
      </c>
      <c r="C55" s="6" t="s">
        <v>19</v>
      </c>
      <c r="D55" s="6" t="s">
        <v>19</v>
      </c>
      <c r="E55" s="6" t="s">
        <v>27</v>
      </c>
      <c r="F55" s="6" t="s">
        <v>4</v>
      </c>
      <c r="G55" s="6">
        <v>4</v>
      </c>
      <c r="H55" s="38"/>
      <c r="I55" s="8">
        <f t="shared" si="0"/>
        <v>0</v>
      </c>
    </row>
    <row r="56" spans="1:9" x14ac:dyDescent="0.25">
      <c r="A56" s="6" t="s">
        <v>41</v>
      </c>
      <c r="B56" s="7" t="s">
        <v>46</v>
      </c>
      <c r="C56" s="6"/>
      <c r="D56" s="6"/>
      <c r="E56" s="6"/>
      <c r="F56" s="6" t="s">
        <v>4</v>
      </c>
      <c r="G56" s="6">
        <v>2</v>
      </c>
      <c r="H56" s="38"/>
      <c r="I56" s="8">
        <f t="shared" si="0"/>
        <v>0</v>
      </c>
    </row>
    <row r="57" spans="1:9" x14ac:dyDescent="0.25">
      <c r="A57" s="6" t="s">
        <v>147</v>
      </c>
      <c r="B57" s="7" t="s">
        <v>48</v>
      </c>
      <c r="C57" s="6"/>
      <c r="D57" s="6"/>
      <c r="E57" s="6"/>
      <c r="F57" s="6" t="s">
        <v>4</v>
      </c>
      <c r="G57" s="6">
        <v>2</v>
      </c>
      <c r="H57" s="38"/>
      <c r="I57" s="8">
        <f t="shared" si="0"/>
        <v>0</v>
      </c>
    </row>
    <row r="58" spans="1:9" x14ac:dyDescent="0.25">
      <c r="A58" s="6" t="s">
        <v>148</v>
      </c>
      <c r="B58" s="7" t="s">
        <v>50</v>
      </c>
      <c r="C58" s="6"/>
      <c r="D58" s="6"/>
      <c r="E58" s="6"/>
      <c r="F58" s="6" t="s">
        <v>4</v>
      </c>
      <c r="G58" s="6">
        <v>2</v>
      </c>
      <c r="H58" s="38"/>
      <c r="I58" s="8">
        <f t="shared" si="0"/>
        <v>0</v>
      </c>
    </row>
    <row r="59" spans="1:9" x14ac:dyDescent="0.25">
      <c r="A59" s="6" t="s">
        <v>43</v>
      </c>
      <c r="B59" s="7" t="s">
        <v>52</v>
      </c>
      <c r="C59" s="6"/>
      <c r="D59" s="6"/>
      <c r="E59" s="6"/>
      <c r="F59" s="6" t="s">
        <v>4</v>
      </c>
      <c r="G59" s="6">
        <v>2</v>
      </c>
      <c r="H59" s="38"/>
      <c r="I59" s="8">
        <f t="shared" si="0"/>
        <v>0</v>
      </c>
    </row>
    <row r="60" spans="1:9" x14ac:dyDescent="0.25">
      <c r="A60" s="6" t="s">
        <v>45</v>
      </c>
      <c r="B60" s="7" t="s">
        <v>54</v>
      </c>
      <c r="C60" s="6"/>
      <c r="D60" s="6"/>
      <c r="E60" s="6"/>
      <c r="F60" s="6" t="s">
        <v>4</v>
      </c>
      <c r="G60" s="6">
        <v>2</v>
      </c>
      <c r="H60" s="38"/>
      <c r="I60" s="8">
        <f t="shared" si="0"/>
        <v>0</v>
      </c>
    </row>
    <row r="61" spans="1:9" x14ac:dyDescent="0.25">
      <c r="A61" s="6" t="s">
        <v>47</v>
      </c>
      <c r="B61" s="7" t="s">
        <v>56</v>
      </c>
      <c r="C61" s="6"/>
      <c r="D61" s="6"/>
      <c r="E61" s="6"/>
      <c r="F61" s="6" t="s">
        <v>4</v>
      </c>
      <c r="G61" s="6">
        <v>2</v>
      </c>
      <c r="H61" s="38"/>
      <c r="I61" s="8">
        <f t="shared" si="0"/>
        <v>0</v>
      </c>
    </row>
    <row r="62" spans="1:9" x14ac:dyDescent="0.25">
      <c r="A62" s="6" t="s">
        <v>49</v>
      </c>
      <c r="B62" s="7" t="s">
        <v>58</v>
      </c>
      <c r="C62" s="6" t="s">
        <v>19</v>
      </c>
      <c r="D62" s="6" t="s">
        <v>20</v>
      </c>
      <c r="E62" s="6" t="s">
        <v>27</v>
      </c>
      <c r="F62" s="6" t="s">
        <v>4</v>
      </c>
      <c r="G62" s="6">
        <v>2</v>
      </c>
      <c r="H62" s="38"/>
      <c r="I62" s="8">
        <f t="shared" si="0"/>
        <v>0</v>
      </c>
    </row>
    <row r="63" spans="1:9" x14ac:dyDescent="0.25">
      <c r="A63" s="6" t="s">
        <v>51</v>
      </c>
      <c r="B63" s="7" t="s">
        <v>60</v>
      </c>
      <c r="C63" s="6" t="s">
        <v>19</v>
      </c>
      <c r="D63" s="6" t="s">
        <v>20</v>
      </c>
      <c r="E63" s="6" t="s">
        <v>24</v>
      </c>
      <c r="F63" s="6" t="s">
        <v>4</v>
      </c>
      <c r="G63" s="6">
        <v>2</v>
      </c>
      <c r="H63" s="38"/>
      <c r="I63" s="8">
        <f t="shared" si="0"/>
        <v>0</v>
      </c>
    </row>
    <row r="64" spans="1:9" x14ac:dyDescent="0.25">
      <c r="A64" s="6" t="s">
        <v>53</v>
      </c>
      <c r="B64" s="7" t="s">
        <v>62</v>
      </c>
      <c r="C64" s="6" t="s">
        <v>20</v>
      </c>
      <c r="D64" s="6" t="s">
        <v>20</v>
      </c>
      <c r="E64" s="6" t="s">
        <v>24</v>
      </c>
      <c r="F64" s="6" t="s">
        <v>4</v>
      </c>
      <c r="G64" s="6">
        <v>2</v>
      </c>
      <c r="H64" s="38"/>
      <c r="I64" s="8">
        <f t="shared" si="0"/>
        <v>0</v>
      </c>
    </row>
    <row r="65" spans="1:9" x14ac:dyDescent="0.25">
      <c r="A65" s="6" t="s">
        <v>55</v>
      </c>
      <c r="B65" s="7" t="s">
        <v>64</v>
      </c>
      <c r="C65" s="6" t="s">
        <v>19</v>
      </c>
      <c r="D65" s="6" t="s">
        <v>20</v>
      </c>
      <c r="E65" s="6" t="s">
        <v>27</v>
      </c>
      <c r="F65" s="6" t="s">
        <v>4</v>
      </c>
      <c r="G65" s="6">
        <v>2</v>
      </c>
      <c r="H65" s="38"/>
      <c r="I65" s="8">
        <f t="shared" si="0"/>
        <v>0</v>
      </c>
    </row>
    <row r="66" spans="1:9" x14ac:dyDescent="0.25">
      <c r="A66" s="6" t="s">
        <v>57</v>
      </c>
      <c r="B66" s="7" t="s">
        <v>66</v>
      </c>
      <c r="C66" s="6" t="s">
        <v>20</v>
      </c>
      <c r="D66" s="6" t="s">
        <v>20</v>
      </c>
      <c r="E66" s="6" t="s">
        <v>24</v>
      </c>
      <c r="F66" s="6" t="s">
        <v>4</v>
      </c>
      <c r="G66" s="6">
        <v>4</v>
      </c>
      <c r="H66" s="38"/>
      <c r="I66" s="8">
        <f t="shared" si="0"/>
        <v>0</v>
      </c>
    </row>
    <row r="67" spans="1:9" x14ac:dyDescent="0.25">
      <c r="A67" s="6" t="s">
        <v>59</v>
      </c>
      <c r="B67" s="7" t="s">
        <v>58</v>
      </c>
      <c r="C67" s="6" t="s">
        <v>19</v>
      </c>
      <c r="D67" s="6" t="s">
        <v>20</v>
      </c>
      <c r="E67" s="6" t="s">
        <v>27</v>
      </c>
      <c r="F67" s="6" t="s">
        <v>4</v>
      </c>
      <c r="G67" s="6">
        <v>2</v>
      </c>
      <c r="H67" s="38"/>
      <c r="I67" s="8">
        <f t="shared" si="0"/>
        <v>0</v>
      </c>
    </row>
    <row r="68" spans="1:9" x14ac:dyDescent="0.25">
      <c r="A68" s="6" t="s">
        <v>61</v>
      </c>
      <c r="B68" s="7" t="s">
        <v>60</v>
      </c>
      <c r="C68" s="6" t="s">
        <v>20</v>
      </c>
      <c r="D68" s="6" t="s">
        <v>20</v>
      </c>
      <c r="E68" s="6" t="s">
        <v>24</v>
      </c>
      <c r="F68" s="6" t="s">
        <v>4</v>
      </c>
      <c r="G68" s="6">
        <v>2</v>
      </c>
      <c r="H68" s="38"/>
      <c r="I68" s="8">
        <f t="shared" si="0"/>
        <v>0</v>
      </c>
    </row>
    <row r="69" spans="1:9" x14ac:dyDescent="0.25">
      <c r="A69" s="6" t="s">
        <v>63</v>
      </c>
      <c r="B69" s="7" t="s">
        <v>70</v>
      </c>
      <c r="C69" s="6"/>
      <c r="D69" s="6"/>
      <c r="E69" s="6"/>
      <c r="F69" s="6" t="s">
        <v>4</v>
      </c>
      <c r="G69" s="6">
        <v>2</v>
      </c>
      <c r="H69" s="38"/>
      <c r="I69" s="8">
        <f t="shared" si="0"/>
        <v>0</v>
      </c>
    </row>
    <row r="70" spans="1:9" x14ac:dyDescent="0.25">
      <c r="A70" s="6" t="s">
        <v>65</v>
      </c>
      <c r="B70" s="7" t="s">
        <v>72</v>
      </c>
      <c r="C70" s="6"/>
      <c r="D70" s="6"/>
      <c r="E70" s="6"/>
      <c r="F70" s="6" t="s">
        <v>4</v>
      </c>
      <c r="G70" s="6">
        <v>2</v>
      </c>
      <c r="H70" s="38"/>
      <c r="I70" s="8">
        <f t="shared" si="0"/>
        <v>0</v>
      </c>
    </row>
    <row r="71" spans="1:9" x14ac:dyDescent="0.25">
      <c r="A71" s="6" t="s">
        <v>67</v>
      </c>
      <c r="B71" s="7" t="s">
        <v>74</v>
      </c>
      <c r="C71" s="6" t="s">
        <v>19</v>
      </c>
      <c r="D71" s="6" t="s">
        <v>20</v>
      </c>
      <c r="E71" s="6" t="s">
        <v>24</v>
      </c>
      <c r="F71" s="6" t="s">
        <v>4</v>
      </c>
      <c r="G71" s="6">
        <v>2</v>
      </c>
      <c r="H71" s="38"/>
      <c r="I71" s="8">
        <f t="shared" si="0"/>
        <v>0</v>
      </c>
    </row>
    <row r="72" spans="1:9" x14ac:dyDescent="0.25">
      <c r="A72" s="6" t="s">
        <v>68</v>
      </c>
      <c r="B72" s="7" t="s">
        <v>76</v>
      </c>
      <c r="C72" s="6" t="s">
        <v>19</v>
      </c>
      <c r="D72" s="6" t="s">
        <v>20</v>
      </c>
      <c r="E72" s="6" t="s">
        <v>27</v>
      </c>
      <c r="F72" s="6" t="s">
        <v>4</v>
      </c>
      <c r="G72" s="6">
        <v>2</v>
      </c>
      <c r="H72" s="38"/>
      <c r="I72" s="8">
        <f t="shared" si="0"/>
        <v>0</v>
      </c>
    </row>
    <row r="73" spans="1:9" x14ac:dyDescent="0.25">
      <c r="A73" s="6" t="s">
        <v>69</v>
      </c>
      <c r="B73" s="7" t="s">
        <v>78</v>
      </c>
      <c r="C73" s="6"/>
      <c r="D73" s="6"/>
      <c r="E73" s="6"/>
      <c r="F73" s="6" t="s">
        <v>4</v>
      </c>
      <c r="G73" s="6">
        <v>2</v>
      </c>
      <c r="H73" s="38"/>
      <c r="I73" s="8">
        <f t="shared" si="0"/>
        <v>0</v>
      </c>
    </row>
    <row r="74" spans="1:9" x14ac:dyDescent="0.25">
      <c r="A74" s="6" t="s">
        <v>71</v>
      </c>
      <c r="B74" s="7" t="s">
        <v>80</v>
      </c>
      <c r="C74" s="6"/>
      <c r="D74" s="6"/>
      <c r="E74" s="6"/>
      <c r="F74" s="6" t="s">
        <v>4</v>
      </c>
      <c r="G74" s="6">
        <v>2</v>
      </c>
      <c r="H74" s="38"/>
      <c r="I74" s="8">
        <f t="shared" si="0"/>
        <v>0</v>
      </c>
    </row>
    <row r="75" spans="1:9" x14ac:dyDescent="0.25">
      <c r="A75" s="6" t="s">
        <v>73</v>
      </c>
      <c r="B75" s="7" t="s">
        <v>82</v>
      </c>
      <c r="C75" s="6"/>
      <c r="D75" s="6"/>
      <c r="E75" s="6"/>
      <c r="F75" s="6" t="s">
        <v>4</v>
      </c>
      <c r="G75" s="6">
        <v>2</v>
      </c>
      <c r="H75" s="38"/>
      <c r="I75" s="8">
        <f t="shared" si="0"/>
        <v>0</v>
      </c>
    </row>
    <row r="76" spans="1:9" x14ac:dyDescent="0.25">
      <c r="A76" s="6" t="s">
        <v>75</v>
      </c>
      <c r="B76" s="7" t="s">
        <v>84</v>
      </c>
      <c r="C76" s="6"/>
      <c r="D76" s="6"/>
      <c r="E76" s="6"/>
      <c r="F76" s="6" t="s">
        <v>4</v>
      </c>
      <c r="G76" s="6">
        <v>2</v>
      </c>
      <c r="H76" s="38"/>
      <c r="I76" s="8">
        <f t="shared" si="0"/>
        <v>0</v>
      </c>
    </row>
    <row r="77" spans="1:9" x14ac:dyDescent="0.25">
      <c r="A77" s="6" t="s">
        <v>77</v>
      </c>
      <c r="B77" s="7" t="s">
        <v>86</v>
      </c>
      <c r="C77" s="6"/>
      <c r="D77" s="6"/>
      <c r="E77" s="6"/>
      <c r="F77" s="6" t="s">
        <v>4</v>
      </c>
      <c r="G77" s="6">
        <v>2</v>
      </c>
      <c r="H77" s="38"/>
      <c r="I77" s="8">
        <f t="shared" si="0"/>
        <v>0</v>
      </c>
    </row>
    <row r="78" spans="1:9" x14ac:dyDescent="0.25">
      <c r="A78" s="6" t="s">
        <v>79</v>
      </c>
      <c r="B78" s="7" t="s">
        <v>88</v>
      </c>
      <c r="C78" s="6"/>
      <c r="D78" s="6"/>
      <c r="E78" s="6"/>
      <c r="F78" s="6" t="s">
        <v>4</v>
      </c>
      <c r="G78" s="6">
        <v>2</v>
      </c>
      <c r="H78" s="38"/>
      <c r="I78" s="8">
        <f t="shared" si="0"/>
        <v>0</v>
      </c>
    </row>
    <row r="79" spans="1:9" x14ac:dyDescent="0.25">
      <c r="A79" s="6" t="s">
        <v>81</v>
      </c>
      <c r="B79" s="7" t="s">
        <v>90</v>
      </c>
      <c r="C79" s="6" t="s">
        <v>91</v>
      </c>
      <c r="D79" s="6" t="s">
        <v>19</v>
      </c>
      <c r="E79" s="6" t="s">
        <v>21</v>
      </c>
      <c r="F79" s="6" t="s">
        <v>4</v>
      </c>
      <c r="G79" s="6">
        <v>4</v>
      </c>
      <c r="H79" s="38"/>
      <c r="I79" s="8">
        <f t="shared" si="0"/>
        <v>0</v>
      </c>
    </row>
    <row r="80" spans="1:9" x14ac:dyDescent="0.25">
      <c r="A80" s="6" t="s">
        <v>83</v>
      </c>
      <c r="B80" s="7" t="s">
        <v>93</v>
      </c>
      <c r="C80" s="6"/>
      <c r="D80" s="6"/>
      <c r="E80" s="6"/>
      <c r="F80" s="6" t="s">
        <v>4</v>
      </c>
      <c r="G80" s="6">
        <v>2</v>
      </c>
      <c r="H80" s="38"/>
      <c r="I80" s="8">
        <f t="shared" si="0"/>
        <v>0</v>
      </c>
    </row>
    <row r="81" spans="1:9" x14ac:dyDescent="0.25">
      <c r="A81" s="6" t="s">
        <v>85</v>
      </c>
      <c r="B81" s="7" t="s">
        <v>95</v>
      </c>
      <c r="C81" s="6" t="s">
        <v>91</v>
      </c>
      <c r="D81" s="6" t="s">
        <v>19</v>
      </c>
      <c r="E81" s="6" t="s">
        <v>21</v>
      </c>
      <c r="F81" s="6" t="s">
        <v>4</v>
      </c>
      <c r="G81" s="6">
        <v>2</v>
      </c>
      <c r="H81" s="38"/>
      <c r="I81" s="8">
        <f t="shared" si="0"/>
        <v>0</v>
      </c>
    </row>
    <row r="82" spans="1:9" x14ac:dyDescent="0.25">
      <c r="A82" s="6" t="s">
        <v>87</v>
      </c>
      <c r="B82" s="7" t="s">
        <v>97</v>
      </c>
      <c r="C82" s="6" t="s">
        <v>91</v>
      </c>
      <c r="D82" s="6" t="s">
        <v>19</v>
      </c>
      <c r="E82" s="6" t="s">
        <v>21</v>
      </c>
      <c r="F82" s="6" t="s">
        <v>4</v>
      </c>
      <c r="G82" s="6">
        <v>2</v>
      </c>
      <c r="H82" s="38"/>
      <c r="I82" s="8">
        <f t="shared" si="0"/>
        <v>0</v>
      </c>
    </row>
    <row r="83" spans="1:9" x14ac:dyDescent="0.25">
      <c r="A83" s="6" t="s">
        <v>89</v>
      </c>
      <c r="B83" s="7" t="s">
        <v>170</v>
      </c>
      <c r="C83" s="6"/>
      <c r="D83" s="6"/>
      <c r="E83" s="6"/>
      <c r="F83" s="6" t="s">
        <v>4</v>
      </c>
      <c r="G83" s="6">
        <v>2</v>
      </c>
      <c r="H83" s="38"/>
      <c r="I83" s="8">
        <f t="shared" si="0"/>
        <v>0</v>
      </c>
    </row>
    <row r="84" spans="1:9" x14ac:dyDescent="0.25">
      <c r="A84" s="6" t="s">
        <v>92</v>
      </c>
      <c r="B84" s="7" t="s">
        <v>100</v>
      </c>
      <c r="C84" s="6"/>
      <c r="D84" s="6"/>
      <c r="E84" s="6"/>
      <c r="F84" s="6" t="s">
        <v>4</v>
      </c>
      <c r="G84" s="6">
        <v>2</v>
      </c>
      <c r="H84" s="38"/>
      <c r="I84" s="8">
        <f t="shared" si="0"/>
        <v>0</v>
      </c>
    </row>
    <row r="85" spans="1:9" x14ac:dyDescent="0.25">
      <c r="A85" s="6" t="s">
        <v>94</v>
      </c>
      <c r="B85" s="7" t="s">
        <v>102</v>
      </c>
      <c r="C85" s="6"/>
      <c r="D85" s="6"/>
      <c r="E85" s="6"/>
      <c r="F85" s="6" t="s">
        <v>4</v>
      </c>
      <c r="G85" s="6">
        <v>2</v>
      </c>
      <c r="H85" s="38"/>
      <c r="I85" s="8">
        <f t="shared" si="0"/>
        <v>0</v>
      </c>
    </row>
    <row r="86" spans="1:9" x14ac:dyDescent="0.25">
      <c r="A86" s="6" t="s">
        <v>96</v>
      </c>
      <c r="B86" s="7" t="s">
        <v>104</v>
      </c>
      <c r="C86" s="6"/>
      <c r="D86" s="6"/>
      <c r="E86" s="6"/>
      <c r="F86" s="6" t="s">
        <v>4</v>
      </c>
      <c r="G86" s="6">
        <v>2</v>
      </c>
      <c r="H86" s="38"/>
      <c r="I86" s="8">
        <f t="shared" si="0"/>
        <v>0</v>
      </c>
    </row>
    <row r="87" spans="1:9" x14ac:dyDescent="0.25">
      <c r="A87" s="6" t="s">
        <v>98</v>
      </c>
      <c r="B87" s="7" t="s">
        <v>105</v>
      </c>
      <c r="C87" s="6" t="s">
        <v>19</v>
      </c>
      <c r="D87" s="6" t="s">
        <v>19</v>
      </c>
      <c r="E87" s="6" t="s">
        <v>27</v>
      </c>
      <c r="F87" s="6" t="s">
        <v>4</v>
      </c>
      <c r="G87" s="6">
        <v>2</v>
      </c>
      <c r="H87" s="38"/>
      <c r="I87" s="8">
        <f t="shared" si="0"/>
        <v>0</v>
      </c>
    </row>
    <row r="88" spans="1:9" x14ac:dyDescent="0.25">
      <c r="A88" s="6" t="s">
        <v>99</v>
      </c>
      <c r="B88" s="7" t="s">
        <v>106</v>
      </c>
      <c r="C88" s="6" t="s">
        <v>19</v>
      </c>
      <c r="D88" s="6" t="s">
        <v>20</v>
      </c>
      <c r="E88" s="6" t="s">
        <v>24</v>
      </c>
      <c r="F88" s="6" t="s">
        <v>4</v>
      </c>
      <c r="G88" s="6">
        <v>2</v>
      </c>
      <c r="H88" s="38"/>
      <c r="I88" s="8">
        <f t="shared" ref="I88:I91" si="1">IF(ISNUMBER(G88),ROUND(G88*ROUND(H88,2),2),"")</f>
        <v>0</v>
      </c>
    </row>
    <row r="89" spans="1:9" x14ac:dyDescent="0.25">
      <c r="A89" s="6" t="s">
        <v>149</v>
      </c>
      <c r="B89" s="7" t="s">
        <v>107</v>
      </c>
      <c r="C89" s="6" t="s">
        <v>19</v>
      </c>
      <c r="D89" s="6" t="s">
        <v>19</v>
      </c>
      <c r="E89" s="6" t="s">
        <v>27</v>
      </c>
      <c r="F89" s="6" t="s">
        <v>4</v>
      </c>
      <c r="G89" s="6">
        <v>2</v>
      </c>
      <c r="H89" s="38"/>
      <c r="I89" s="8">
        <f t="shared" si="1"/>
        <v>0</v>
      </c>
    </row>
    <row r="90" spans="1:9" x14ac:dyDescent="0.25">
      <c r="A90" s="6" t="s">
        <v>101</v>
      </c>
      <c r="B90" s="7" t="s">
        <v>108</v>
      </c>
      <c r="C90" s="6" t="s">
        <v>19</v>
      </c>
      <c r="D90" s="6" t="s">
        <v>20</v>
      </c>
      <c r="E90" s="6" t="s">
        <v>24</v>
      </c>
      <c r="F90" s="6" t="s">
        <v>4</v>
      </c>
      <c r="G90" s="6">
        <v>2</v>
      </c>
      <c r="H90" s="38"/>
      <c r="I90" s="8">
        <f t="shared" si="1"/>
        <v>0</v>
      </c>
    </row>
    <row r="91" spans="1:9" x14ac:dyDescent="0.25">
      <c r="A91" s="6" t="s">
        <v>103</v>
      </c>
      <c r="B91" s="7" t="s">
        <v>109</v>
      </c>
      <c r="C91" s="6" t="s">
        <v>91</v>
      </c>
      <c r="D91" s="6" t="s">
        <v>19</v>
      </c>
      <c r="E91" s="6" t="s">
        <v>21</v>
      </c>
      <c r="F91" s="6" t="s">
        <v>4</v>
      </c>
      <c r="G91" s="6">
        <v>4</v>
      </c>
      <c r="H91" s="38"/>
      <c r="I91" s="8">
        <f t="shared" si="1"/>
        <v>0</v>
      </c>
    </row>
    <row r="92" spans="1:9" ht="20.25" customHeight="1" x14ac:dyDescent="0.25">
      <c r="A92" s="34" t="s">
        <v>173</v>
      </c>
      <c r="B92" s="35"/>
      <c r="C92" s="35"/>
      <c r="D92" s="35"/>
      <c r="E92" s="35"/>
      <c r="F92" s="35"/>
      <c r="G92" s="36"/>
      <c r="H92" s="21">
        <f>SUM(I27:I91)</f>
        <v>0</v>
      </c>
      <c r="I92" s="21"/>
    </row>
    <row r="93" spans="1:9" ht="20.25" customHeight="1" x14ac:dyDescent="0.25">
      <c r="A93" s="34" t="s">
        <v>174</v>
      </c>
      <c r="B93" s="35"/>
      <c r="C93" s="35"/>
      <c r="D93" s="35"/>
      <c r="E93" s="35"/>
      <c r="F93" s="35"/>
      <c r="G93" s="36"/>
      <c r="H93" s="24" t="str">
        <f>IF(C15="DA",ROUND(H92*25%,2),"")</f>
        <v/>
      </c>
      <c r="I93" s="24"/>
    </row>
    <row r="94" spans="1:9" ht="20.25" customHeight="1" x14ac:dyDescent="0.25">
      <c r="A94" s="34" t="s">
        <v>175</v>
      </c>
      <c r="B94" s="35"/>
      <c r="C94" s="35"/>
      <c r="D94" s="35"/>
      <c r="E94" s="35"/>
      <c r="F94" s="35"/>
      <c r="G94" s="36"/>
      <c r="H94" s="21">
        <f>IF(C15="DA",H92+H93,H92)</f>
        <v>0</v>
      </c>
      <c r="I94" s="21"/>
    </row>
    <row r="95" spans="1:9" ht="15" customHeight="1" x14ac:dyDescent="0.25">
      <c r="B95" s="11"/>
      <c r="C95" s="11"/>
      <c r="D95" s="11"/>
      <c r="E95" s="11"/>
      <c r="F95" s="11"/>
      <c r="G95" s="11"/>
      <c r="H95" s="11"/>
      <c r="I95" s="11"/>
    </row>
    <row r="96" spans="1:9" ht="15" customHeight="1" x14ac:dyDescent="0.25">
      <c r="B96" s="12"/>
      <c r="C96" s="12"/>
      <c r="D96" s="12"/>
      <c r="E96" s="12"/>
      <c r="F96" s="12"/>
      <c r="G96" s="12"/>
      <c r="H96" s="12"/>
      <c r="I96" s="12"/>
    </row>
    <row r="97" spans="1:9" ht="15" customHeight="1" x14ac:dyDescent="0.25">
      <c r="B97" s="12"/>
      <c r="C97" s="12"/>
      <c r="D97" s="12"/>
      <c r="E97" s="12"/>
      <c r="F97" s="12"/>
      <c r="G97" s="12"/>
      <c r="H97" s="12"/>
      <c r="I97" s="12"/>
    </row>
    <row r="98" spans="1:9" x14ac:dyDescent="0.25">
      <c r="B98" s="11"/>
      <c r="C98" s="11"/>
      <c r="D98" s="11"/>
      <c r="E98" s="11"/>
      <c r="F98" s="11"/>
      <c r="G98" s="11"/>
      <c r="H98" s="11"/>
      <c r="I98" s="11"/>
    </row>
    <row r="99" spans="1:9" s="13" customFormat="1" ht="29.25" customHeight="1" x14ac:dyDescent="0.25">
      <c r="A99" s="16" t="s">
        <v>160</v>
      </c>
      <c r="B99" s="16"/>
      <c r="C99" s="16"/>
      <c r="D99" s="16"/>
      <c r="E99" s="16"/>
      <c r="F99" s="16"/>
      <c r="G99" s="16"/>
      <c r="H99" s="16"/>
      <c r="I99" s="14"/>
    </row>
    <row r="100" spans="1:9" s="13" customFormat="1" ht="21.75" customHeight="1" x14ac:dyDescent="0.25">
      <c r="A100" s="14" t="s">
        <v>161</v>
      </c>
      <c r="B100" s="14"/>
      <c r="C100" s="14"/>
      <c r="D100" s="14"/>
      <c r="E100" s="14"/>
      <c r="F100" s="14"/>
      <c r="G100" s="14"/>
      <c r="H100" s="14"/>
      <c r="I100" s="14"/>
    </row>
    <row r="101" spans="1:9" s="13" customFormat="1" ht="21.75" customHeight="1" x14ac:dyDescent="0.25">
      <c r="A101" s="14" t="s">
        <v>162</v>
      </c>
    </row>
    <row r="102" spans="1:9" s="13" customFormat="1" ht="21.75" customHeight="1" x14ac:dyDescent="0.25">
      <c r="A102" s="18" t="s">
        <v>163</v>
      </c>
      <c r="B102" s="18"/>
      <c r="C102" s="18"/>
      <c r="D102" s="18"/>
      <c r="E102" s="18"/>
      <c r="F102" s="18"/>
      <c r="G102" s="18"/>
      <c r="H102" s="18"/>
      <c r="I102" s="14"/>
    </row>
    <row r="103" spans="1:9" s="13" customFormat="1" ht="21.75" customHeight="1" x14ac:dyDescent="0.25">
      <c r="A103" s="14" t="s">
        <v>164</v>
      </c>
      <c r="B103" s="15"/>
      <c r="C103" s="15"/>
      <c r="D103" s="15"/>
      <c r="E103" s="15"/>
      <c r="F103" s="15"/>
      <c r="G103" s="15"/>
      <c r="H103" s="15"/>
      <c r="I103" s="15"/>
    </row>
    <row r="104" spans="1:9" s="13" customFormat="1" ht="21.75" customHeight="1" x14ac:dyDescent="0.25">
      <c r="A104" s="14" t="s">
        <v>165</v>
      </c>
    </row>
    <row r="105" spans="1:9" s="1" customFormat="1" ht="11.25" customHeight="1" x14ac:dyDescent="0.2">
      <c r="A105" s="13"/>
      <c r="B105" s="10"/>
      <c r="C105" s="10"/>
      <c r="D105" s="10"/>
      <c r="E105" s="20"/>
      <c r="F105" s="20"/>
      <c r="G105" s="13"/>
      <c r="H105" s="13"/>
    </row>
    <row r="106" spans="1:9" s="1" customFormat="1" ht="18.75" customHeight="1" x14ac:dyDescent="0.2">
      <c r="A106" s="14" t="s">
        <v>166</v>
      </c>
      <c r="B106" s="10"/>
      <c r="C106" s="10"/>
      <c r="D106" s="10"/>
      <c r="E106" s="20"/>
      <c r="F106" s="20"/>
      <c r="G106" s="13"/>
      <c r="H106" s="13"/>
    </row>
    <row r="107" spans="1:9" s="1" customFormat="1" ht="21" customHeight="1" x14ac:dyDescent="0.2">
      <c r="A107" s="19"/>
      <c r="B107" s="19"/>
      <c r="C107" s="19"/>
      <c r="D107" s="19"/>
      <c r="E107" s="19"/>
      <c r="F107" s="19"/>
      <c r="G107" s="19"/>
      <c r="H107" s="19"/>
    </row>
    <row r="108" spans="1:9" s="1" customFormat="1" ht="12.75" x14ac:dyDescent="0.2">
      <c r="A108" s="13"/>
      <c r="B108" s="10"/>
      <c r="C108" s="10"/>
      <c r="D108" s="10"/>
      <c r="E108" s="10"/>
      <c r="F108" s="10"/>
      <c r="G108" s="10"/>
      <c r="H108" s="10"/>
      <c r="I108" s="11"/>
    </row>
    <row r="109" spans="1:9" s="1" customFormat="1" ht="25.5" customHeight="1" x14ac:dyDescent="0.2">
      <c r="A109" s="16" t="s">
        <v>167</v>
      </c>
      <c r="B109" s="16"/>
      <c r="C109" s="16"/>
      <c r="D109" s="16"/>
      <c r="E109" s="17"/>
      <c r="F109" s="17"/>
      <c r="G109" s="17"/>
      <c r="H109" s="17"/>
    </row>
    <row r="110" spans="1:9" s="1" customFormat="1" ht="25.5" customHeight="1" x14ac:dyDescent="0.2">
      <c r="A110" s="16" t="s">
        <v>126</v>
      </c>
      <c r="B110" s="16"/>
      <c r="C110" s="16"/>
      <c r="D110" s="16"/>
      <c r="E110" s="17"/>
      <c r="F110" s="17"/>
      <c r="G110" s="17"/>
      <c r="H110" s="17"/>
      <c r="I110" s="11"/>
    </row>
    <row r="111" spans="1:9" s="1" customFormat="1" ht="12.75" x14ac:dyDescent="0.2">
      <c r="A111" s="13"/>
      <c r="B111" s="10"/>
      <c r="C111" s="10"/>
      <c r="D111" s="10"/>
      <c r="E111" s="10"/>
      <c r="F111" s="10"/>
      <c r="G111" s="10"/>
      <c r="H111" s="10"/>
      <c r="I111" s="11"/>
    </row>
    <row r="112" spans="1:9" s="1" customFormat="1" ht="20.25" customHeight="1" x14ac:dyDescent="0.2">
      <c r="A112" s="16" t="s">
        <v>168</v>
      </c>
      <c r="B112" s="16"/>
      <c r="C112" s="16"/>
      <c r="D112" s="16"/>
      <c r="E112" s="16"/>
      <c r="F112" s="16"/>
      <c r="G112" s="16"/>
      <c r="H112" s="16"/>
      <c r="I112" s="11"/>
    </row>
    <row r="113" spans="1:9" s="1" customFormat="1" ht="20.25" customHeight="1" x14ac:dyDescent="0.2">
      <c r="A113" s="16" t="s">
        <v>127</v>
      </c>
      <c r="B113" s="16"/>
      <c r="C113" s="16"/>
      <c r="D113" s="16"/>
      <c r="E113" s="16"/>
      <c r="F113" s="16"/>
      <c r="G113" s="16"/>
      <c r="H113" s="16"/>
    </row>
    <row r="114" spans="1:9" s="13" customFormat="1" ht="33" customHeight="1" x14ac:dyDescent="0.25">
      <c r="A114" s="16" t="s">
        <v>128</v>
      </c>
      <c r="B114" s="16"/>
      <c r="C114" s="16"/>
      <c r="D114" s="16"/>
      <c r="E114" s="16"/>
      <c r="F114" s="16"/>
      <c r="G114" s="16"/>
      <c r="H114" s="16"/>
    </row>
    <row r="115" spans="1:9" s="13" customFormat="1" ht="45" customHeight="1" x14ac:dyDescent="0.25">
      <c r="A115" s="16" t="s">
        <v>129</v>
      </c>
      <c r="B115" s="16"/>
      <c r="C115" s="16"/>
      <c r="D115" s="16"/>
      <c r="E115" s="16"/>
      <c r="F115" s="16"/>
      <c r="G115" s="16"/>
      <c r="H115" s="16"/>
    </row>
    <row r="116" spans="1:9" s="13" customFormat="1" ht="45" customHeight="1" x14ac:dyDescent="0.25">
      <c r="A116" s="16" t="s">
        <v>171</v>
      </c>
      <c r="B116" s="16"/>
      <c r="C116" s="16"/>
      <c r="D116" s="16"/>
      <c r="E116" s="16"/>
      <c r="F116" s="16"/>
      <c r="G116" s="16"/>
      <c r="H116" s="16"/>
    </row>
    <row r="117" spans="1:9" s="1" customFormat="1" ht="45" customHeight="1" x14ac:dyDescent="0.2">
      <c r="A117" s="10"/>
      <c r="B117" s="10"/>
      <c r="C117" s="10"/>
      <c r="D117" s="10"/>
      <c r="E117" s="10"/>
      <c r="F117" s="10"/>
      <c r="G117" s="10"/>
      <c r="H117" s="10"/>
    </row>
    <row r="118" spans="1:9" s="1" customFormat="1" ht="35.25" customHeight="1" x14ac:dyDescent="0.2">
      <c r="A118" s="13"/>
      <c r="B118" s="9" t="s">
        <v>130</v>
      </c>
      <c r="C118" s="31"/>
      <c r="D118" s="31"/>
      <c r="E118" s="31"/>
      <c r="F118" s="31"/>
      <c r="G118" s="13"/>
      <c r="H118" s="13"/>
    </row>
    <row r="119" spans="1:9" s="1" customFormat="1" ht="38.25" customHeight="1" x14ac:dyDescent="0.2">
      <c r="A119" s="9"/>
      <c r="B119" s="9" t="s">
        <v>131</v>
      </c>
      <c r="C119" s="32" t="str">
        <f ca="1">IF(H92&gt;0,TODAY(),"")</f>
        <v/>
      </c>
      <c r="D119" s="32"/>
      <c r="E119" s="32"/>
      <c r="F119" s="32"/>
      <c r="G119" s="13"/>
      <c r="H119" s="13"/>
    </row>
    <row r="120" spans="1:9" s="1" customFormat="1" ht="25.5" customHeight="1" x14ac:dyDescent="0.2">
      <c r="A120" s="13"/>
      <c r="B120" s="13"/>
      <c r="C120" s="13"/>
      <c r="D120" s="13"/>
      <c r="E120" s="13"/>
      <c r="F120" s="13"/>
      <c r="G120" s="13"/>
      <c r="H120" s="13"/>
    </row>
    <row r="121" spans="1:9" s="1" customFormat="1" ht="26.25" customHeight="1" x14ac:dyDescent="0.2">
      <c r="A121" s="13"/>
      <c r="B121" s="13"/>
      <c r="C121" s="13"/>
      <c r="D121" s="13"/>
      <c r="E121" s="19"/>
      <c r="F121" s="19"/>
      <c r="G121" s="19"/>
      <c r="H121" s="19"/>
    </row>
    <row r="122" spans="1:9" s="1" customFormat="1" ht="25.5" customHeight="1" x14ac:dyDescent="0.2">
      <c r="A122" s="13"/>
      <c r="B122" s="13"/>
      <c r="C122" s="13"/>
      <c r="D122" s="13"/>
      <c r="E122" s="33" t="s">
        <v>132</v>
      </c>
      <c r="F122" s="33"/>
      <c r="G122" s="33"/>
      <c r="H122" s="33"/>
    </row>
    <row r="123" spans="1:9" s="1" customFormat="1" ht="25.5" customHeight="1" x14ac:dyDescent="0.2">
      <c r="A123" s="13"/>
      <c r="B123" s="13"/>
      <c r="C123" s="13"/>
      <c r="D123" s="13"/>
      <c r="E123" s="3"/>
      <c r="F123" s="3"/>
      <c r="G123" s="3"/>
      <c r="H123" s="3"/>
    </row>
    <row r="124" spans="1:9" s="1" customFormat="1" ht="19.5" customHeight="1" x14ac:dyDescent="0.2">
      <c r="A124" s="13"/>
      <c r="B124" s="13"/>
      <c r="C124" s="13"/>
      <c r="D124" s="13"/>
      <c r="E124" s="19"/>
      <c r="F124" s="19"/>
      <c r="G124" s="19"/>
      <c r="H124" s="19"/>
    </row>
    <row r="125" spans="1:9" s="1" customFormat="1" ht="25.5" customHeight="1" x14ac:dyDescent="0.2">
      <c r="A125" s="13"/>
      <c r="B125" s="13"/>
      <c r="C125" s="13"/>
      <c r="D125" s="13"/>
      <c r="E125" s="29" t="s">
        <v>133</v>
      </c>
      <c r="F125" s="29"/>
      <c r="G125" s="29"/>
      <c r="H125" s="29"/>
    </row>
    <row r="126" spans="1:9" s="1" customFormat="1" ht="12.75" x14ac:dyDescent="0.2">
      <c r="A126" s="13"/>
      <c r="B126" s="13"/>
      <c r="C126" s="13"/>
      <c r="D126" s="13"/>
      <c r="E126" s="13"/>
      <c r="F126" s="13"/>
      <c r="G126" s="13"/>
      <c r="H126" s="13"/>
    </row>
    <row r="127" spans="1:9" s="1" customFormat="1" ht="12.75" x14ac:dyDescent="0.2">
      <c r="A127" s="13"/>
      <c r="B127" s="13"/>
      <c r="C127" s="13"/>
      <c r="D127" s="13"/>
      <c r="E127" s="13" t="s">
        <v>134</v>
      </c>
      <c r="F127" s="13"/>
      <c r="G127" s="13"/>
      <c r="H127" s="13"/>
    </row>
    <row r="128" spans="1:9" s="1" customFormat="1" ht="25.5" customHeight="1" x14ac:dyDescent="0.25">
      <c r="B128"/>
      <c r="C128"/>
      <c r="D128"/>
      <c r="E128"/>
      <c r="F128"/>
      <c r="G128"/>
      <c r="H128"/>
      <c r="I128"/>
    </row>
    <row r="129" spans="2:9" s="1" customFormat="1" x14ac:dyDescent="0.25">
      <c r="B129"/>
      <c r="C129"/>
      <c r="D129"/>
      <c r="E129"/>
      <c r="F129"/>
      <c r="G129"/>
      <c r="H129"/>
      <c r="I129"/>
    </row>
    <row r="130" spans="2:9" s="1" customFormat="1" x14ac:dyDescent="0.25">
      <c r="B130"/>
      <c r="C130"/>
      <c r="D130"/>
      <c r="E130"/>
      <c r="F130"/>
      <c r="G130"/>
      <c r="H130"/>
      <c r="I130"/>
    </row>
    <row r="131" spans="2:9" s="1" customFormat="1" x14ac:dyDescent="0.25">
      <c r="B131"/>
      <c r="C131"/>
      <c r="D131"/>
      <c r="E131"/>
      <c r="F131"/>
      <c r="G131"/>
      <c r="H131"/>
      <c r="I131"/>
    </row>
  </sheetData>
  <mergeCells count="62">
    <mergeCell ref="E124:H124"/>
    <mergeCell ref="E125:H125"/>
    <mergeCell ref="C7:I7"/>
    <mergeCell ref="C11:I11"/>
    <mergeCell ref="C12:I12"/>
    <mergeCell ref="C13:I13"/>
    <mergeCell ref="C14:I14"/>
    <mergeCell ref="C15:I15"/>
    <mergeCell ref="C16:I16"/>
    <mergeCell ref="E121:H121"/>
    <mergeCell ref="C118:F118"/>
    <mergeCell ref="C119:F119"/>
    <mergeCell ref="E105:F105"/>
    <mergeCell ref="E122:H122"/>
    <mergeCell ref="A24:E24"/>
    <mergeCell ref="F24:F26"/>
    <mergeCell ref="A14:B14"/>
    <mergeCell ref="A22:I22"/>
    <mergeCell ref="A12:B12"/>
    <mergeCell ref="A13:B13"/>
    <mergeCell ref="A1:C1"/>
    <mergeCell ref="H92:I92"/>
    <mergeCell ref="A17:B17"/>
    <mergeCell ref="A18:B18"/>
    <mergeCell ref="A19:B19"/>
    <mergeCell ref="C17:I17"/>
    <mergeCell ref="C18:I18"/>
    <mergeCell ref="C19:I19"/>
    <mergeCell ref="A7:B7"/>
    <mergeCell ref="C5:I5"/>
    <mergeCell ref="A9:I9"/>
    <mergeCell ref="A92:G92"/>
    <mergeCell ref="A93:G93"/>
    <mergeCell ref="A2:I2"/>
    <mergeCell ref="C4:I4"/>
    <mergeCell ref="H93:I93"/>
    <mergeCell ref="A4:B4"/>
    <mergeCell ref="A15:B15"/>
    <mergeCell ref="A16:B16"/>
    <mergeCell ref="C20:I20"/>
    <mergeCell ref="A11:B11"/>
    <mergeCell ref="A20:B20"/>
    <mergeCell ref="G24:G26"/>
    <mergeCell ref="H24:H26"/>
    <mergeCell ref="I24:I26"/>
    <mergeCell ref="A25:E25"/>
    <mergeCell ref="A5:B5"/>
    <mergeCell ref="A94:G94"/>
    <mergeCell ref="A99:H99"/>
    <mergeCell ref="A102:H102"/>
    <mergeCell ref="A107:H107"/>
    <mergeCell ref="A109:D109"/>
    <mergeCell ref="E106:F106"/>
    <mergeCell ref="H94:I94"/>
    <mergeCell ref="A114:H114"/>
    <mergeCell ref="A115:H115"/>
    <mergeCell ref="A116:H116"/>
    <mergeCell ref="A110:D110"/>
    <mergeCell ref="E109:H109"/>
    <mergeCell ref="E110:H110"/>
    <mergeCell ref="A112:H112"/>
    <mergeCell ref="A113:H113"/>
  </mergeCells>
  <dataValidations count="4">
    <dataValidation type="list" allowBlank="1" showInputMessage="1" showErrorMessage="1" errorTitle="Pogrešan unos" error="Upištite &quot;DA&quot; ako ste u sustavu PDV-a ili &quot;NE&quot; ako niste u sustavu PDV-a" sqref="C15" xr:uid="{00000000-0002-0000-0000-000000000000}">
      <formula1>"DA,NE,ne,da"</formula1>
    </dataValidation>
    <dataValidation type="whole" allowBlank="1" showInputMessage="1" showErrorMessage="1" errorTitle="Pogrešan unos" error="Upišite rok isporuke u radnim danima u obliku cijelog broja._x000a_Maksimalni rok isporuke je 3 radna dana." sqref="E105:F105" xr:uid="{00000000-0002-0000-0000-000001000000}">
      <formula1>1</formula1>
      <formula2>3</formula2>
    </dataValidation>
    <dataValidation type="whole" operator="greaterThanOrEqual" allowBlank="1" showInputMessage="1" showErrorMessage="1" errorTitle="Pogrešan unos" error="Upišite rok plaćanja u obliku cijelog broja._x000a_Minimalni rok plaćanja je 30 dana." sqref="E106:F106" xr:uid="{00000000-0002-0000-0000-000002000000}">
      <formula1>30</formula1>
    </dataValidation>
    <dataValidation type="decimal" operator="greaterThanOrEqual" allowBlank="1" showInputMessage="1" showErrorMessage="1" errorTitle="Pogrešan unos" error="Upišite jediničnu cijenu u obliku decimalnog broja" sqref="H27:H91" xr:uid="{00000000-0002-0000-0000-000003000000}">
      <formula1>0</formula1>
    </dataValidation>
  </dataValidations>
  <pageMargins left="0.7" right="0.7" top="0.75" bottom="0.75" header="0.3" footer="0.3"/>
  <pageSetup paperSize="9" scale="8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2021-08-02T09:37:03Z</cp:lastPrinted>
  <dcterms:created xsi:type="dcterms:W3CDTF">2021-08-02T07:31:11Z</dcterms:created>
  <dcterms:modified xsi:type="dcterms:W3CDTF">2023-06-19T08:23:38Z</dcterms:modified>
</cp:coreProperties>
</file>