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55412AB-FFE5-44C7-B882-62C64E958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ema i namještaj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9" i="2"/>
  <c r="F14" i="2" l="1"/>
  <c r="F15" i="2"/>
  <c r="F16" i="2"/>
  <c r="F8" i="2"/>
  <c r="F10" i="2"/>
  <c r="F11" i="2"/>
  <c r="F13" i="2" l="1"/>
  <c r="F17" i="2" s="1"/>
  <c r="F18" i="2" l="1"/>
  <c r="F19" i="2" s="1"/>
</calcChain>
</file>

<file path=xl/sharedStrings.xml><?xml version="1.0" encoding="utf-8"?>
<sst xmlns="http://schemas.openxmlformats.org/spreadsheetml/2006/main" count="42" uniqueCount="33">
  <si>
    <t>Red. br.</t>
  </si>
  <si>
    <t>OPIS RADA</t>
  </si>
  <si>
    <t>Jed. mj.</t>
  </si>
  <si>
    <t>Količina</t>
  </si>
  <si>
    <t>Jed. cijena</t>
  </si>
  <si>
    <t>UKUPNO</t>
  </si>
  <si>
    <t>kom</t>
  </si>
  <si>
    <t>SVEUKUPNO</t>
  </si>
  <si>
    <t>PDV 25%</t>
  </si>
  <si>
    <t>kpl</t>
  </si>
  <si>
    <t>Uredski prostor</t>
  </si>
  <si>
    <t>Pomoćni prostor</t>
  </si>
  <si>
    <t>2.1.</t>
  </si>
  <si>
    <t>2.2.</t>
  </si>
  <si>
    <t>2.3.</t>
  </si>
  <si>
    <t>2.4.</t>
  </si>
  <si>
    <t>1.1.</t>
  </si>
  <si>
    <t>1.2.</t>
  </si>
  <si>
    <t>1.3.</t>
  </si>
  <si>
    <t>1.4.</t>
  </si>
  <si>
    <t>1.5.</t>
  </si>
  <si>
    <t xml:space="preserve">Radna stolica na kotačićima, sjedište ojastučeno i tapecirano u tkaninu prema lagerskom odabiru, naslon obložen tkaninom, mehanizam sinkro sa antišok zaštitom, hidraulično spuštanje i dizanje sjedišta, dim. dubina 45cm, širina sjedišta 47cm visina stolice 100-113cm. </t>
  </si>
  <si>
    <t>Uredska stolica, osnovna konstrukcija sjedišta od višeslojnog špera. Sjedište ojastučeno spužvom i tapecirano u tkaninu. Naslon PVC obložen mrežom crne boje s lumbalnom potporom podesivom po visini. Rukonasloni podesivi po visini. Mehanizam sinkro s antišok zaštitom. Podešavanje otpora mehanizma. Hidraulično spuštanje i dizanje sjedišta. Baza križ od metala u završnoj obradi od crne plastike s kotačićima za mekane površine. Dimenzije: ukupna širina 69cm, ukupna visina 109-135cm, dubina sjedišta 45cm, širina naslona 48 cm.</t>
  </si>
  <si>
    <t>1.6.</t>
  </si>
  <si>
    <t>Napomena</t>
  </si>
  <si>
    <t>Radni stol. Radna ploča stola izrađena iz iverala u dekoru hrasta deb. 25mm, kantirana ABS trakom deb. 2mm na metalnim "T" nogama. Noge stola su plastificirane u svjetlosivoj boji te imaju mogućnost nivelacije. Na stolu predvidjeti uvodnik kablova. Dimenzija radnog stola 160x90x75 cm.</t>
  </si>
  <si>
    <t>Prednja maska pulta sa konzumnom policom i bočnim stranicama izrađena iz iverala deb. 36mm, kantiran ABS trakom deb. 2mm. Dekor hrast. Dimenzije 150x25x115 cm.</t>
  </si>
  <si>
    <t>Prednja maska pulta sa konzumnom policom i bočnim stranicama izrađena iz iverala deb. 36mm, kantiran ABS trakom deb. 2mm. Dekor hrast. Dimenzije 170x25x115 cm.</t>
  </si>
  <si>
    <t>Radni stol. Radna ploča stola izrađena iz iverala u dekoru hrasta deb. 25mm, kantirana ABS trakom deb. 2mm na metalnim "T" nogama. Noge stola su plastificirane u svjetlosivoj boji te imaju mogućnost nivelacije. Na stolu predvidjeti uvodnik kablova. Dimenzija radnog stola 140x90x75 cm.</t>
  </si>
  <si>
    <t>Otvorena polica, korpus ormara izrađen iz iverala deb. 19mm, kantirani ABS trakom deb. 2mm. Bočne stranice s unutarnje strane su perforirane za prilagođavanje visine polica rastera 32 mm, 4 police podesive po visini deb. 25mm, kantirane ABS trakom deb. 2mm. Dimenzije 90x40x200 cm na metalnim nivelirajućim nožicama visine 2cm. Dekor hrast</t>
  </si>
  <si>
    <t>Radni stol. Radna ploča stola izrađena iz iverala deb. 25mm, kantirana ABS trakom deb. 2mm na metalnim "T" nogama. Noge stola su plastificirane u ralu te imaju mogućnost nivelacije.Dekor svjetlo sivi. Dimenzija radnog stola 140x65x75 cm.</t>
  </si>
  <si>
    <t>Drveni regal, izrada iz iverala deb. 19mm, kantirani ABS trakom deb. 2mm. Bočne stranice s unutarnje strane su perforirane za prilagođavanje visine polica rastera 32 mm, 5 polica po visini deb. 25mm, kantirane ABS trakom deb. 2mm. Dekor svjetlo sivi. Dimenzija 100x40x210 cm.</t>
  </si>
  <si>
    <t>Čajna kuhinja ukupne dužine 240 cm. Elementi izrađeni iz iverala deb. 19mm, a radna ploča deb. 25mm, sve kantirano ABS trakom deb. 2mm. Sa ugrađenom staklokeramičkom grijačom pločom sa 2 površine za kuhanje širine 30cm, element sa 4 ladica širine 45 cm, inox sudoper sa 1 koritom i ocjeđivačem duž. 78 cm, samostojeći hladnjak 255 lt. Dimenzije 60*145*55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</si>
</sst>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5" fillId="0" borderId="0" applyNumberFormat="0" applyFill="0" applyBorder="0" applyProtection="0"/>
    <xf numFmtId="0" fontId="4" fillId="0" borderId="0"/>
    <xf numFmtId="0" fontId="3" fillId="0" borderId="0"/>
    <xf numFmtId="0" fontId="3" fillId="0" borderId="0"/>
    <xf numFmtId="0" fontId="8" fillId="0" borderId="0">
      <alignment horizontal="justify"/>
    </xf>
    <xf numFmtId="0" fontId="3" fillId="0" borderId="0"/>
    <xf numFmtId="0" fontId="9" fillId="0" borderId="0"/>
  </cellStyleXfs>
  <cellXfs count="22">
    <xf numFmtId="0" fontId="0" fillId="0" borderId="0" xfId="0"/>
    <xf numFmtId="0" fontId="2" fillId="0" borderId="1" xfId="6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0" xfId="6" applyAlignment="1">
      <alignment horizontal="justify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0" borderId="2" xfId="6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5" xfId="0" applyBorder="1"/>
    <xf numFmtId="0" fontId="7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9">
    <cellStyle name="Excel Built-in Normal 2" xfId="4" xr:uid="{00000000-0005-0000-0000-000000000000}"/>
    <cellStyle name="Normal 10 2 3" xfId="7" xr:uid="{00000000-0005-0000-0000-000001000000}"/>
    <cellStyle name="Normal 13" xfId="6" xr:uid="{00000000-0005-0000-0000-000002000000}"/>
    <cellStyle name="Normal 2" xfId="1" xr:uid="{00000000-0005-0000-0000-000003000000}"/>
    <cellStyle name="Normal 56" xfId="2" xr:uid="{00000000-0005-0000-0000-000004000000}"/>
    <cellStyle name="Normalno" xfId="0" builtinId="0"/>
    <cellStyle name="Normalno 12" xfId="5" xr:uid="{00000000-0005-0000-0000-000006000000}"/>
    <cellStyle name="Normalno 2" xfId="8" xr:uid="{00000000-0005-0000-0000-000007000000}"/>
    <cellStyle name="Normalno 5" xfId="3" xr:uid="{00000000-0005-0000-0000-000008000000}"/>
  </cellStyles>
  <dxfs count="0"/>
  <tableStyles count="0" defaultTableStyle="TableStyleMedium2" defaultPivotStyle="PivotStyleLight16"/>
  <colors>
    <mruColors>
      <color rgb="FFF1B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14" workbookViewId="0">
      <selection activeCell="B5" sqref="B5:G5"/>
    </sheetView>
  </sheetViews>
  <sheetFormatPr defaultRowHeight="15" x14ac:dyDescent="0.25"/>
  <cols>
    <col min="1" max="1" width="6.7109375" customWidth="1"/>
    <col min="2" max="2" width="23.42578125" customWidth="1"/>
    <col min="3" max="3" width="6.85546875" customWidth="1"/>
    <col min="4" max="4" width="10.5703125" customWidth="1"/>
    <col min="5" max="5" width="10.140625" bestFit="1" customWidth="1"/>
    <col min="6" max="6" width="12.7109375" customWidth="1"/>
    <col min="7" max="7" width="15.5703125" customWidth="1"/>
  </cols>
  <sheetData>
    <row r="1" spans="1:11" ht="31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24</v>
      </c>
    </row>
    <row r="4" spans="1:11" x14ac:dyDescent="0.25">
      <c r="A4" s="20"/>
      <c r="B4" s="21"/>
      <c r="C4" s="21"/>
      <c r="D4" s="21"/>
      <c r="E4" s="21"/>
      <c r="F4" s="21"/>
      <c r="G4" s="19"/>
    </row>
    <row r="5" spans="1:11" ht="21" customHeight="1" x14ac:dyDescent="0.25">
      <c r="A5" s="11">
        <v>1</v>
      </c>
      <c r="B5" s="17" t="s">
        <v>10</v>
      </c>
      <c r="C5" s="18"/>
      <c r="D5" s="18"/>
      <c r="E5" s="18"/>
      <c r="F5" s="18"/>
      <c r="G5" s="19"/>
    </row>
    <row r="6" spans="1:11" ht="210" customHeight="1" x14ac:dyDescent="0.25">
      <c r="A6" s="5" t="s">
        <v>16</v>
      </c>
      <c r="B6" s="12" t="s">
        <v>25</v>
      </c>
      <c r="C6" s="13" t="s">
        <v>6</v>
      </c>
      <c r="D6" s="13">
        <v>2</v>
      </c>
      <c r="E6" s="14"/>
      <c r="F6" s="14">
        <f>D6*ROUND(E6,2)</f>
        <v>0</v>
      </c>
      <c r="G6" s="15"/>
    </row>
    <row r="7" spans="1:11" ht="144" customHeight="1" x14ac:dyDescent="0.25">
      <c r="A7" s="5" t="s">
        <v>17</v>
      </c>
      <c r="B7" s="1" t="s">
        <v>27</v>
      </c>
      <c r="C7" s="2" t="s">
        <v>6</v>
      </c>
      <c r="D7" s="2">
        <v>2</v>
      </c>
      <c r="E7" s="3"/>
      <c r="F7" s="3">
        <f>D7*ROUND(E7,2)</f>
        <v>0</v>
      </c>
      <c r="G7" s="15"/>
    </row>
    <row r="8" spans="1:11" ht="224.25" customHeight="1" x14ac:dyDescent="0.25">
      <c r="A8" s="5" t="s">
        <v>18</v>
      </c>
      <c r="B8" s="12" t="s">
        <v>28</v>
      </c>
      <c r="C8" s="2" t="s">
        <v>6</v>
      </c>
      <c r="D8" s="2">
        <v>2</v>
      </c>
      <c r="E8" s="3"/>
      <c r="F8" s="3">
        <f t="shared" ref="F8:F11" si="0">D8*ROUND(E8,2)</f>
        <v>0</v>
      </c>
      <c r="G8" s="15"/>
    </row>
    <row r="9" spans="1:11" ht="121.5" customHeight="1" x14ac:dyDescent="0.25">
      <c r="A9" s="5" t="s">
        <v>19</v>
      </c>
      <c r="B9" s="1" t="s">
        <v>26</v>
      </c>
      <c r="C9" s="2" t="s">
        <v>6</v>
      </c>
      <c r="D9" s="2">
        <v>2</v>
      </c>
      <c r="E9" s="3"/>
      <c r="F9" s="3">
        <f t="shared" ref="F9" si="1">D9*ROUND(E9,2)</f>
        <v>0</v>
      </c>
      <c r="G9" s="15"/>
    </row>
    <row r="10" spans="1:11" ht="371.25" customHeight="1" x14ac:dyDescent="0.25">
      <c r="A10" s="6" t="s">
        <v>20</v>
      </c>
      <c r="B10" s="1" t="s">
        <v>22</v>
      </c>
      <c r="C10" s="2" t="s">
        <v>6</v>
      </c>
      <c r="D10" s="2">
        <v>4</v>
      </c>
      <c r="E10" s="3"/>
      <c r="F10" s="3">
        <f t="shared" si="0"/>
        <v>0</v>
      </c>
      <c r="G10" s="15"/>
    </row>
    <row r="11" spans="1:11" ht="232.5" customHeight="1" x14ac:dyDescent="0.25">
      <c r="A11" s="6" t="s">
        <v>23</v>
      </c>
      <c r="B11" s="1" t="s">
        <v>29</v>
      </c>
      <c r="C11" s="2" t="s">
        <v>6</v>
      </c>
      <c r="D11" s="2">
        <v>6</v>
      </c>
      <c r="E11" s="3"/>
      <c r="F11" s="3">
        <f t="shared" si="0"/>
        <v>0</v>
      </c>
      <c r="G11" s="15"/>
    </row>
    <row r="12" spans="1:11" ht="21" customHeight="1" x14ac:dyDescent="0.25">
      <c r="A12" s="8">
        <v>2</v>
      </c>
      <c r="B12" s="17" t="s">
        <v>11</v>
      </c>
      <c r="C12" s="18"/>
      <c r="D12" s="18"/>
      <c r="E12" s="18"/>
      <c r="F12" s="18"/>
      <c r="G12" s="19"/>
    </row>
    <row r="13" spans="1:11" ht="157.5" customHeight="1" x14ac:dyDescent="0.25">
      <c r="A13" s="5" t="s">
        <v>12</v>
      </c>
      <c r="B13" s="12" t="s">
        <v>30</v>
      </c>
      <c r="C13" s="13" t="s">
        <v>6</v>
      </c>
      <c r="D13" s="13">
        <v>1</v>
      </c>
      <c r="E13" s="14"/>
      <c r="F13" s="14">
        <f>D13*ROUND(E13,2)</f>
        <v>0</v>
      </c>
      <c r="G13" s="15"/>
      <c r="K13" s="4"/>
    </row>
    <row r="14" spans="1:11" ht="208.5" customHeight="1" x14ac:dyDescent="0.25">
      <c r="A14" s="5" t="s">
        <v>13</v>
      </c>
      <c r="B14" s="10" t="s">
        <v>21</v>
      </c>
      <c r="C14" s="2" t="s">
        <v>6</v>
      </c>
      <c r="D14" s="2">
        <v>1</v>
      </c>
      <c r="E14" s="3"/>
      <c r="F14" s="3">
        <f t="shared" ref="F14:F16" si="2">D14*ROUND(E14,2)</f>
        <v>0</v>
      </c>
      <c r="G14" s="15"/>
      <c r="K14" s="4"/>
    </row>
    <row r="15" spans="1:11" ht="195" customHeight="1" x14ac:dyDescent="0.25">
      <c r="A15" s="5" t="s">
        <v>14</v>
      </c>
      <c r="B15" s="1" t="s">
        <v>31</v>
      </c>
      <c r="C15" s="2" t="s">
        <v>6</v>
      </c>
      <c r="D15" s="2">
        <v>2</v>
      </c>
      <c r="E15" s="3"/>
      <c r="F15" s="3">
        <f t="shared" si="2"/>
        <v>0</v>
      </c>
      <c r="G15" s="15"/>
      <c r="K15" s="4"/>
    </row>
    <row r="16" spans="1:11" ht="273" customHeight="1" x14ac:dyDescent="0.25">
      <c r="A16" s="5" t="s">
        <v>15</v>
      </c>
      <c r="B16" s="1" t="s">
        <v>32</v>
      </c>
      <c r="C16" s="2" t="s">
        <v>9</v>
      </c>
      <c r="D16" s="2">
        <v>1</v>
      </c>
      <c r="E16" s="3"/>
      <c r="F16" s="3">
        <f t="shared" si="2"/>
        <v>0</v>
      </c>
      <c r="G16" s="15"/>
      <c r="K16" s="4"/>
    </row>
    <row r="17" spans="4:6" x14ac:dyDescent="0.25">
      <c r="D17" s="16" t="s">
        <v>5</v>
      </c>
      <c r="E17" s="16"/>
      <c r="F17" s="9">
        <f>SUM(F6:F16)</f>
        <v>0</v>
      </c>
    </row>
    <row r="18" spans="4:6" x14ac:dyDescent="0.25">
      <c r="D18" s="16" t="s">
        <v>8</v>
      </c>
      <c r="E18" s="16"/>
      <c r="F18" s="9">
        <f>F17*0.25</f>
        <v>0</v>
      </c>
    </row>
    <row r="19" spans="4:6" x14ac:dyDescent="0.25">
      <c r="D19" s="16" t="s">
        <v>7</v>
      </c>
      <c r="E19" s="16"/>
      <c r="F19" s="9">
        <f>F17+F18</f>
        <v>0</v>
      </c>
    </row>
  </sheetData>
  <mergeCells count="6">
    <mergeCell ref="D17:E17"/>
    <mergeCell ref="D18:E18"/>
    <mergeCell ref="D19:E19"/>
    <mergeCell ref="B5:G5"/>
    <mergeCell ref="A4:G4"/>
    <mergeCell ref="B12:G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Oprema i namještaj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Dražen Barić</cp:lastModifiedBy>
  <cp:lastPrinted>2023-12-14T11:06:04Z</cp:lastPrinted>
  <dcterms:created xsi:type="dcterms:W3CDTF">2021-08-19T11:25:40Z</dcterms:created>
  <dcterms:modified xsi:type="dcterms:W3CDTF">2024-01-08T12:30:42Z</dcterms:modified>
</cp:coreProperties>
</file>