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5\JEDNOSTAVNA NABAVA\USLUGA ČIŠĆENJA PROSTORIJA\"/>
    </mc:Choice>
  </mc:AlternateContent>
  <xr:revisionPtr revIDLastSave="0" documentId="13_ncr:1_{FD5F1277-135F-4C48-B2B5-CF7F3FACF6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nudbeni list - troškovni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1" l="1"/>
  <c r="G43" i="1"/>
  <c r="G41" i="1"/>
  <c r="G40" i="1"/>
  <c r="G39" i="1"/>
  <c r="G35" i="1"/>
  <c r="G38" i="1"/>
  <c r="G30" i="1"/>
  <c r="G31" i="1"/>
  <c r="G32" i="1"/>
  <c r="G33" i="1"/>
  <c r="G34" i="1"/>
  <c r="G36" i="1"/>
  <c r="G37" i="1"/>
  <c r="G44" i="1"/>
  <c r="F45" i="1" l="1"/>
  <c r="F46" i="1" s="1"/>
  <c r="C56" i="1" l="1"/>
  <c r="F47" i="1"/>
</calcChain>
</file>

<file path=xl/sharedStrings.xml><?xml version="1.0" encoding="utf-8"?>
<sst xmlns="http://schemas.openxmlformats.org/spreadsheetml/2006/main" count="88" uniqueCount="74">
  <si>
    <t>GKP ČAKOM d.o.o.</t>
  </si>
  <si>
    <t>Mihovljanska 10</t>
  </si>
  <si>
    <t>Mihovljan</t>
  </si>
  <si>
    <t>BROJ PONUDE:</t>
  </si>
  <si>
    <t>PODACI O PONUDITELJU:</t>
  </si>
  <si>
    <t>NAZIV PONUDITELJA:</t>
  </si>
  <si>
    <t>POSLOVNO SJEDIŠTE:</t>
  </si>
  <si>
    <t>DA LI JE PONUDITELJ U SUSTAVU PDV-a:</t>
  </si>
  <si>
    <t>OIB:</t>
  </si>
  <si>
    <t>IBAN:</t>
  </si>
  <si>
    <t>POSLOVNA BANKA:</t>
  </si>
  <si>
    <t>KONTAKT OSOBA:</t>
  </si>
  <si>
    <t>E-MAIL:</t>
  </si>
  <si>
    <t>BROJ TELEFONA:</t>
  </si>
  <si>
    <t>TROŠKOVNIK</t>
  </si>
  <si>
    <t>PREDMET NABAVE:</t>
  </si>
  <si>
    <t>OVLAŠTENA OSOBA:</t>
  </si>
  <si>
    <t>EVIDENCIJSKI BROJ NABAVE:</t>
  </si>
  <si>
    <t>40000 ČAKOVEC</t>
  </si>
  <si>
    <t>KOLIČINA</t>
  </si>
  <si>
    <t>PONUDBENI LIST - TROŠKOVNIK</t>
  </si>
  <si>
    <t>Rok valjanosti ponude je 60 dana od dana otvaranja ponuda.</t>
  </si>
  <si>
    <t>Rok plaćanja u danima (minimalni rok plaćanja je 30 dana):</t>
  </si>
  <si>
    <t>Mjesto:</t>
  </si>
  <si>
    <t>Datum ponude:</t>
  </si>
  <si>
    <t>(potpis odgovorne osobe)</t>
  </si>
  <si>
    <t>(ime i prezime odgovorne osobe)</t>
  </si>
  <si>
    <t>Pečat:</t>
  </si>
  <si>
    <t>REDNI BR.</t>
  </si>
  <si>
    <t>UKUPNA CIJENA</t>
  </si>
  <si>
    <t>Cijena je nepromjenjiva kroz cijelo vrijeme trajanja ugovora.</t>
  </si>
  <si>
    <t>ČIŠĆENJE OBJEKTA</t>
  </si>
  <si>
    <t>dan</t>
  </si>
  <si>
    <t>7 = 5 x 6</t>
  </si>
  <si>
    <t>DINAMIKA ČIŠĆENJA DANA U TJEDNU</t>
  </si>
  <si>
    <t>JEDINICA MJERE</t>
  </si>
  <si>
    <t>CIJENA PONUDE BEZ PDV-a U EUR</t>
  </si>
  <si>
    <t>IZNOS PDV-a u EUR</t>
  </si>
  <si>
    <t>CIJENA PONUDE S PDV-om U EUR</t>
  </si>
  <si>
    <t>JEDINIČNA CIJENA</t>
  </si>
  <si>
    <t>Izjavljujemo da smo proučili Poziv na dostavu ponuda iz kojeg prihvaćamo sve odredbe i izvršit ćemo predmet nabave u skladu s tim odredbama i za cijene koje smo naveli u ponudi što potvrđujemo svojim potpisom i pečatom.</t>
  </si>
  <si>
    <t>Izjavljujemo da ćemo, ukoliko naša ponuda bude odabrana, dostaviti jamstvo za uredno ispunjenje ugovora u obliku zadužnice ili bjanko zadužnice solemnizirane kod javnog bilježnika u visini od 10 % (deset  posto) vrijednosti ugovora bez PDV-a te da smo suglasni da će se jamstvo za uredno ispunjenje ugovora naplatiti u slučaju povrede ugovornih obveza.</t>
  </si>
  <si>
    <t>JN-68/25</t>
  </si>
  <si>
    <t>USLUGA ČIŠĆENJA PROSTORIJA</t>
  </si>
  <si>
    <t>Objekt uprave GKP ČAKOM d.o.o. gornja zgrada (sanitarni prostori)</t>
  </si>
  <si>
    <t>Objekt uprave GKP ČAKOM d.o.o. donji niz zgrada (sanitarni i kuhinjski prostori)</t>
  </si>
  <si>
    <t>Objekt Mrtvačnice – vanjski sanitarni čvor (predprostor i sanitarni prostori)</t>
  </si>
  <si>
    <t>Objekt Mrtvačnice – unutrašnjost (sanitarni prostori)</t>
  </si>
  <si>
    <t>Plava zgrada Službe čistoće, Skladišta i Nabave (sanitarni prostori)</t>
  </si>
  <si>
    <t>Objekt na tržnici (sanitarni prostor)</t>
  </si>
  <si>
    <t>Objekt bivše Međimurje Visokogradnje (uredske prostorije i sanitarni prostori)</t>
  </si>
  <si>
    <t>1.</t>
  </si>
  <si>
    <t>4.</t>
  </si>
  <si>
    <t>6.</t>
  </si>
  <si>
    <t>2.</t>
  </si>
  <si>
    <t>5.</t>
  </si>
  <si>
    <t>3.</t>
  </si>
  <si>
    <t>7.</t>
  </si>
  <si>
    <t>8.</t>
  </si>
  <si>
    <t>9.</t>
  </si>
  <si>
    <t>10.</t>
  </si>
  <si>
    <t>11.</t>
  </si>
  <si>
    <t>Objekt garaža kod nadvožnjaka (uredske prostorije i sanitarni prostori)</t>
  </si>
  <si>
    <t>Staklenik (uredske prostorije)</t>
  </si>
  <si>
    <t>Objekt na sajmištu (sanitarni prostor)</t>
  </si>
  <si>
    <t>Objekt uprave GKP ČAKOM d.o.o. gornja zgrada (uredske prostorije)</t>
  </si>
  <si>
    <t>Objekt uprave GKP ČAKOM d.o.o. donji niz zgrada  (uredske prostorije)</t>
  </si>
  <si>
    <t>Objekt Mrtvačnice – unutrašnjost (uredske prostorije)</t>
  </si>
  <si>
    <t>Plava zgrada Službe čistoće, Skladišta i Nabave (uredske prostorije)</t>
  </si>
  <si>
    <t>12.</t>
  </si>
  <si>
    <t>13.</t>
  </si>
  <si>
    <t>14.</t>
  </si>
  <si>
    <t>15.</t>
  </si>
  <si>
    <t>Objekt blagajne GKP ČAKOM d.o.o. u Ulici Zrinsko - Frankopanska 12, Čakovec (uredske prostorije i sanitarni prostori)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</si>
</sst>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sz val="9"/>
      <color theme="1"/>
      <name val="Calibri"/>
      <family val="2"/>
      <charset val="238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</cellStyleXfs>
  <cellXfs count="40">
    <xf numFmtId="0" fontId="0" fillId="0" borderId="0" xfId="0"/>
    <xf numFmtId="0" fontId="4" fillId="0" borderId="0" xfId="0" applyFont="1" applyAlignment="1">
      <alignment wrapText="1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49" fontId="4" fillId="0" borderId="0" xfId="0" applyNumberFormat="1" applyFont="1" applyAlignment="1">
      <alignment wrapText="1"/>
    </xf>
    <xf numFmtId="0" fontId="7" fillId="0" borderId="0" xfId="0" applyFont="1" applyAlignment="1">
      <alignment horizontal="left" vertical="center"/>
    </xf>
    <xf numFmtId="4" fontId="7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164" fontId="12" fillId="0" borderId="1" xfId="0" applyNumberFormat="1" applyFont="1" applyBorder="1" applyAlignment="1" applyProtection="1">
      <alignment horizontal="center" vertical="center" wrapText="1"/>
      <protection locked="0"/>
    </xf>
    <xf numFmtId="164" fontId="12" fillId="0" borderId="1" xfId="0" applyNumberFormat="1" applyFont="1" applyBorder="1" applyAlignment="1" applyProtection="1">
      <alignment horizontal="center" vertical="center"/>
      <protection locked="0"/>
    </xf>
    <xf numFmtId="14" fontId="11" fillId="0" borderId="0" xfId="0" applyNumberFormat="1" applyFont="1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right" vertical="center"/>
    </xf>
    <xf numFmtId="4" fontId="8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14" fontId="4" fillId="0" borderId="2" xfId="0" applyNumberFormat="1" applyFont="1" applyBorder="1" applyAlignment="1" applyProtection="1">
      <alignment horizontal="center" vertical="center" wrapText="1"/>
      <protection locked="0"/>
    </xf>
    <xf numFmtId="1" fontId="4" fillId="0" borderId="3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center" vertical="center" wrapText="1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4" fontId="8" fillId="0" borderId="1" xfId="0" applyNumberFormat="1" applyFont="1" applyBorder="1" applyAlignment="1" applyProtection="1">
      <alignment horizontal="center" vertical="center"/>
      <protection locked="0"/>
    </xf>
  </cellXfs>
  <cellStyles count="6">
    <cellStyle name="Normal 2" xfId="1" xr:uid="{00000000-0005-0000-0000-000000000000}"/>
    <cellStyle name="Normal 3" xfId="2" xr:uid="{00000000-0005-0000-0000-000001000000}"/>
    <cellStyle name="Normal 4" xfId="3" xr:uid="{00000000-0005-0000-0000-000002000000}"/>
    <cellStyle name="Normal 5" xfId="4" xr:uid="{00000000-0005-0000-0000-000003000000}"/>
    <cellStyle name="Normalno" xfId="0" builtinId="0"/>
    <cellStyle name="Normalno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4"/>
  <sheetViews>
    <sheetView tabSelected="1" zoomScale="110" zoomScaleNormal="110" workbookViewId="0">
      <selection activeCell="L34" sqref="L34"/>
    </sheetView>
  </sheetViews>
  <sheetFormatPr defaultColWidth="9.140625" defaultRowHeight="12.75" x14ac:dyDescent="0.2"/>
  <cols>
    <col min="1" max="1" width="9.140625" style="1"/>
    <col min="2" max="2" width="49.7109375" style="1" customWidth="1"/>
    <col min="3" max="3" width="12.5703125" style="1" customWidth="1"/>
    <col min="4" max="4" width="13.28515625" style="1" customWidth="1"/>
    <col min="5" max="5" width="9.140625" style="1"/>
    <col min="6" max="7" width="15.5703125" style="1" customWidth="1"/>
    <col min="8" max="16384" width="9.140625" style="1"/>
  </cols>
  <sheetData>
    <row r="1" spans="1:7" ht="15" x14ac:dyDescent="0.25">
      <c r="A1" s="34" t="s">
        <v>0</v>
      </c>
      <c r="B1" s="34"/>
      <c r="C1" s="34"/>
      <c r="D1" s="34"/>
      <c r="E1" s="34"/>
      <c r="F1" s="34"/>
      <c r="G1" s="34"/>
    </row>
    <row r="2" spans="1:7" ht="15" x14ac:dyDescent="0.25">
      <c r="A2" s="34" t="s">
        <v>1</v>
      </c>
      <c r="B2" s="34"/>
      <c r="C2" s="34"/>
      <c r="D2" s="34"/>
      <c r="E2" s="34"/>
      <c r="F2" s="34"/>
      <c r="G2" s="34"/>
    </row>
    <row r="3" spans="1:7" ht="15" x14ac:dyDescent="0.25">
      <c r="A3" s="34" t="s">
        <v>2</v>
      </c>
      <c r="B3" s="34"/>
      <c r="C3" s="34"/>
      <c r="D3" s="34"/>
      <c r="E3" s="34"/>
      <c r="F3" s="34"/>
      <c r="G3" s="34"/>
    </row>
    <row r="4" spans="1:7" ht="15" x14ac:dyDescent="0.2">
      <c r="A4" s="37" t="s">
        <v>18</v>
      </c>
      <c r="B4" s="37"/>
      <c r="C4" s="37"/>
      <c r="D4" s="37"/>
      <c r="E4" s="37"/>
      <c r="F4" s="37"/>
      <c r="G4" s="37"/>
    </row>
    <row r="5" spans="1:7" ht="15" x14ac:dyDescent="0.2">
      <c r="A5" s="2"/>
      <c r="B5" s="2"/>
      <c r="C5" s="2"/>
      <c r="D5" s="2"/>
      <c r="E5" s="2"/>
      <c r="F5" s="2"/>
      <c r="G5" s="2"/>
    </row>
    <row r="6" spans="1:7" ht="15.75" x14ac:dyDescent="0.2">
      <c r="A6" s="38" t="s">
        <v>20</v>
      </c>
      <c r="B6" s="38"/>
      <c r="C6" s="38"/>
      <c r="D6" s="38"/>
      <c r="E6" s="38"/>
      <c r="F6" s="38"/>
      <c r="G6" s="38"/>
    </row>
    <row r="8" spans="1:7" ht="25.5" customHeight="1" x14ac:dyDescent="0.2">
      <c r="A8" s="22" t="s">
        <v>15</v>
      </c>
      <c r="B8" s="22"/>
      <c r="C8" s="22" t="s">
        <v>43</v>
      </c>
      <c r="D8" s="22"/>
      <c r="E8" s="22"/>
      <c r="F8" s="22"/>
      <c r="G8" s="22"/>
    </row>
    <row r="9" spans="1:7" ht="25.5" customHeight="1" x14ac:dyDescent="0.2">
      <c r="A9" s="22" t="s">
        <v>17</v>
      </c>
      <c r="B9" s="22"/>
      <c r="C9" s="22" t="s">
        <v>42</v>
      </c>
      <c r="D9" s="22"/>
      <c r="E9" s="22"/>
      <c r="F9" s="22"/>
      <c r="G9" s="22"/>
    </row>
    <row r="11" spans="1:7" ht="25.5" customHeight="1" x14ac:dyDescent="0.2">
      <c r="A11" s="25" t="s">
        <v>3</v>
      </c>
      <c r="B11" s="25"/>
      <c r="C11" s="24"/>
      <c r="D11" s="24"/>
      <c r="E11" s="24"/>
      <c r="F11" s="24"/>
      <c r="G11" s="24"/>
    </row>
    <row r="13" spans="1:7" ht="25.5" customHeight="1" x14ac:dyDescent="0.2">
      <c r="A13" s="23" t="s">
        <v>4</v>
      </c>
      <c r="B13" s="23"/>
      <c r="C13" s="23"/>
      <c r="D13" s="23"/>
      <c r="E13" s="23"/>
      <c r="F13" s="23"/>
      <c r="G13" s="23"/>
    </row>
    <row r="15" spans="1:7" ht="25.5" customHeight="1" x14ac:dyDescent="0.2">
      <c r="A15" s="21" t="s">
        <v>5</v>
      </c>
      <c r="B15" s="21"/>
      <c r="C15" s="36"/>
      <c r="D15" s="36"/>
      <c r="E15" s="36"/>
      <c r="F15" s="36"/>
      <c r="G15" s="36"/>
    </row>
    <row r="16" spans="1:7" ht="21" customHeight="1" x14ac:dyDescent="0.2">
      <c r="A16" s="25" t="s">
        <v>8</v>
      </c>
      <c r="B16" s="25"/>
      <c r="C16" s="26"/>
      <c r="D16" s="26"/>
      <c r="E16" s="26"/>
      <c r="F16" s="26"/>
      <c r="G16" s="26"/>
    </row>
    <row r="17" spans="1:11" ht="21" customHeight="1" x14ac:dyDescent="0.2">
      <c r="A17" s="21" t="s">
        <v>6</v>
      </c>
      <c r="B17" s="21"/>
      <c r="C17" s="26"/>
      <c r="D17" s="26"/>
      <c r="E17" s="26"/>
      <c r="F17" s="26"/>
      <c r="G17" s="26"/>
    </row>
    <row r="18" spans="1:11" ht="21" customHeight="1" x14ac:dyDescent="0.2">
      <c r="A18" s="21" t="s">
        <v>16</v>
      </c>
      <c r="B18" s="21"/>
      <c r="C18" s="26"/>
      <c r="D18" s="26"/>
      <c r="E18" s="26"/>
      <c r="F18" s="26"/>
      <c r="G18" s="26"/>
    </row>
    <row r="19" spans="1:11" ht="21" customHeight="1" x14ac:dyDescent="0.2">
      <c r="A19" s="21" t="s">
        <v>7</v>
      </c>
      <c r="B19" s="21"/>
      <c r="C19" s="26"/>
      <c r="D19" s="26"/>
      <c r="E19" s="26"/>
      <c r="F19" s="26"/>
      <c r="G19" s="26"/>
    </row>
    <row r="20" spans="1:11" ht="21" customHeight="1" x14ac:dyDescent="0.2">
      <c r="A20" s="21" t="s">
        <v>9</v>
      </c>
      <c r="B20" s="21"/>
      <c r="C20" s="26"/>
      <c r="D20" s="26"/>
      <c r="E20" s="26"/>
      <c r="F20" s="26"/>
      <c r="G20" s="26"/>
    </row>
    <row r="21" spans="1:11" ht="21" customHeight="1" x14ac:dyDescent="0.2">
      <c r="A21" s="21" t="s">
        <v>10</v>
      </c>
      <c r="B21" s="21"/>
      <c r="C21" s="26"/>
      <c r="D21" s="26"/>
      <c r="E21" s="26"/>
      <c r="F21" s="26"/>
      <c r="G21" s="26"/>
    </row>
    <row r="22" spans="1:11" ht="21" customHeight="1" x14ac:dyDescent="0.2">
      <c r="A22" s="21" t="s">
        <v>11</v>
      </c>
      <c r="B22" s="21"/>
      <c r="C22" s="26"/>
      <c r="D22" s="26"/>
      <c r="E22" s="26"/>
      <c r="F22" s="26"/>
      <c r="G22" s="26"/>
    </row>
    <row r="23" spans="1:11" ht="21" customHeight="1" x14ac:dyDescent="0.2">
      <c r="A23" s="21" t="s">
        <v>12</v>
      </c>
      <c r="B23" s="21"/>
      <c r="C23" s="26"/>
      <c r="D23" s="26"/>
      <c r="E23" s="26"/>
      <c r="F23" s="26"/>
      <c r="G23" s="26"/>
    </row>
    <row r="24" spans="1:11" ht="21" customHeight="1" x14ac:dyDescent="0.2">
      <c r="A24" s="21" t="s">
        <v>13</v>
      </c>
      <c r="B24" s="21"/>
      <c r="C24" s="26"/>
      <c r="D24" s="26"/>
      <c r="E24" s="26"/>
      <c r="F24" s="26"/>
      <c r="G24" s="26"/>
    </row>
    <row r="26" spans="1:11" s="4" customFormat="1" ht="19.5" customHeight="1" x14ac:dyDescent="0.25">
      <c r="A26" s="35" t="s">
        <v>14</v>
      </c>
      <c r="B26" s="35"/>
      <c r="C26" s="35"/>
      <c r="D26" s="35"/>
      <c r="E26" s="35"/>
      <c r="F26" s="35"/>
      <c r="G26" s="35"/>
    </row>
    <row r="28" spans="1:11" s="11" customFormat="1" ht="42" customHeight="1" x14ac:dyDescent="0.2">
      <c r="A28" s="8" t="s">
        <v>28</v>
      </c>
      <c r="B28" s="8" t="s">
        <v>31</v>
      </c>
      <c r="C28" s="9" t="s">
        <v>34</v>
      </c>
      <c r="D28" s="10" t="s">
        <v>35</v>
      </c>
      <c r="E28" s="8" t="s">
        <v>19</v>
      </c>
      <c r="F28" s="8" t="s">
        <v>39</v>
      </c>
      <c r="G28" s="8" t="s">
        <v>29</v>
      </c>
    </row>
    <row r="29" spans="1:11" s="11" customFormat="1" ht="15.75" customHeight="1" x14ac:dyDescent="0.2">
      <c r="A29" s="8">
        <v>1</v>
      </c>
      <c r="B29" s="8">
        <v>2</v>
      </c>
      <c r="C29" s="8">
        <v>3</v>
      </c>
      <c r="D29" s="12">
        <v>4</v>
      </c>
      <c r="E29" s="8">
        <v>5</v>
      </c>
      <c r="F29" s="8">
        <v>6</v>
      </c>
      <c r="G29" s="8" t="s">
        <v>33</v>
      </c>
    </row>
    <row r="30" spans="1:11" s="11" customFormat="1" ht="29.25" customHeight="1" x14ac:dyDescent="0.2">
      <c r="A30" s="13" t="s">
        <v>51</v>
      </c>
      <c r="B30" s="17" t="s">
        <v>44</v>
      </c>
      <c r="C30" s="14">
        <v>5</v>
      </c>
      <c r="D30" s="14" t="s">
        <v>32</v>
      </c>
      <c r="E30" s="14">
        <v>261</v>
      </c>
      <c r="F30" s="18"/>
      <c r="G30" s="15">
        <f>ROUND(E30*ROUND(F30,3),3)</f>
        <v>0</v>
      </c>
    </row>
    <row r="31" spans="1:11" s="11" customFormat="1" ht="29.25" customHeight="1" x14ac:dyDescent="0.2">
      <c r="A31" s="13" t="s">
        <v>54</v>
      </c>
      <c r="B31" s="17" t="s">
        <v>45</v>
      </c>
      <c r="C31" s="14">
        <v>5</v>
      </c>
      <c r="D31" s="14" t="s">
        <v>32</v>
      </c>
      <c r="E31" s="14">
        <v>261</v>
      </c>
      <c r="F31" s="18"/>
      <c r="G31" s="15">
        <f t="shared" ref="G31:G44" si="0">ROUND(E31*ROUND(F31,3),3)</f>
        <v>0</v>
      </c>
      <c r="K31" s="20"/>
    </row>
    <row r="32" spans="1:11" s="11" customFormat="1" ht="29.25" customHeight="1" x14ac:dyDescent="0.2">
      <c r="A32" s="13" t="s">
        <v>56</v>
      </c>
      <c r="B32" s="16" t="s">
        <v>47</v>
      </c>
      <c r="C32" s="14">
        <v>5</v>
      </c>
      <c r="D32" s="14" t="s">
        <v>32</v>
      </c>
      <c r="E32" s="14">
        <v>261</v>
      </c>
      <c r="F32" s="19"/>
      <c r="G32" s="15">
        <f t="shared" si="0"/>
        <v>0</v>
      </c>
      <c r="K32" s="20"/>
    </row>
    <row r="33" spans="1:7" s="11" customFormat="1" ht="29.25" customHeight="1" x14ac:dyDescent="0.2">
      <c r="A33" s="13" t="s">
        <v>52</v>
      </c>
      <c r="B33" s="17" t="s">
        <v>46</v>
      </c>
      <c r="C33" s="14">
        <v>5</v>
      </c>
      <c r="D33" s="14" t="s">
        <v>32</v>
      </c>
      <c r="E33" s="14">
        <v>261</v>
      </c>
      <c r="F33" s="19"/>
      <c r="G33" s="15">
        <f t="shared" si="0"/>
        <v>0</v>
      </c>
    </row>
    <row r="34" spans="1:7" s="11" customFormat="1" ht="29.25" customHeight="1" x14ac:dyDescent="0.2">
      <c r="A34" s="13" t="s">
        <v>55</v>
      </c>
      <c r="B34" s="17" t="s">
        <v>48</v>
      </c>
      <c r="C34" s="14">
        <v>5</v>
      </c>
      <c r="D34" s="14" t="s">
        <v>32</v>
      </c>
      <c r="E34" s="14">
        <v>261</v>
      </c>
      <c r="F34" s="19"/>
      <c r="G34" s="15">
        <f t="shared" si="0"/>
        <v>0</v>
      </c>
    </row>
    <row r="35" spans="1:7" s="11" customFormat="1" ht="29.25" customHeight="1" x14ac:dyDescent="0.2">
      <c r="A35" s="13" t="s">
        <v>53</v>
      </c>
      <c r="B35" s="17" t="s">
        <v>49</v>
      </c>
      <c r="C35" s="14">
        <v>5</v>
      </c>
      <c r="D35" s="14" t="s">
        <v>32</v>
      </c>
      <c r="E35" s="14">
        <v>261</v>
      </c>
      <c r="F35" s="19"/>
      <c r="G35" s="15">
        <f>ROUND(E35*ROUND(F35,3),3)</f>
        <v>0</v>
      </c>
    </row>
    <row r="36" spans="1:7" s="11" customFormat="1" ht="29.25" customHeight="1" x14ac:dyDescent="0.2">
      <c r="A36" s="13" t="s">
        <v>57</v>
      </c>
      <c r="B36" s="17" t="s">
        <v>50</v>
      </c>
      <c r="C36" s="14">
        <v>2</v>
      </c>
      <c r="D36" s="14" t="s">
        <v>32</v>
      </c>
      <c r="E36" s="14">
        <v>104</v>
      </c>
      <c r="F36" s="19"/>
      <c r="G36" s="15">
        <f t="shared" si="0"/>
        <v>0</v>
      </c>
    </row>
    <row r="37" spans="1:7" s="11" customFormat="1" ht="29.25" customHeight="1" x14ac:dyDescent="0.2">
      <c r="A37" s="13" t="s">
        <v>58</v>
      </c>
      <c r="B37" s="16" t="s">
        <v>62</v>
      </c>
      <c r="C37" s="14">
        <v>1</v>
      </c>
      <c r="D37" s="14" t="s">
        <v>32</v>
      </c>
      <c r="E37" s="14">
        <v>52</v>
      </c>
      <c r="F37" s="19"/>
      <c r="G37" s="15">
        <f t="shared" si="0"/>
        <v>0</v>
      </c>
    </row>
    <row r="38" spans="1:7" s="11" customFormat="1" ht="29.25" customHeight="1" x14ac:dyDescent="0.2">
      <c r="A38" s="13" t="s">
        <v>59</v>
      </c>
      <c r="B38" s="17" t="s">
        <v>63</v>
      </c>
      <c r="C38" s="14">
        <v>1</v>
      </c>
      <c r="D38" s="14" t="s">
        <v>32</v>
      </c>
      <c r="E38" s="14">
        <v>52</v>
      </c>
      <c r="F38" s="19"/>
      <c r="G38" s="15">
        <f>ROUND(E38*ROUND(F38,3),3)</f>
        <v>0</v>
      </c>
    </row>
    <row r="39" spans="1:7" s="11" customFormat="1" ht="29.25" customHeight="1" x14ac:dyDescent="0.2">
      <c r="A39" s="13" t="s">
        <v>60</v>
      </c>
      <c r="B39" s="17" t="s">
        <v>64</v>
      </c>
      <c r="C39" s="14">
        <v>1</v>
      </c>
      <c r="D39" s="14" t="s">
        <v>32</v>
      </c>
      <c r="E39" s="14">
        <v>52</v>
      </c>
      <c r="F39" s="19"/>
      <c r="G39" s="15">
        <f>ROUND(E39*ROUND(F39,3),3)</f>
        <v>0</v>
      </c>
    </row>
    <row r="40" spans="1:7" s="11" customFormat="1" ht="29.25" customHeight="1" x14ac:dyDescent="0.2">
      <c r="A40" s="13" t="s">
        <v>61</v>
      </c>
      <c r="B40" s="17" t="s">
        <v>65</v>
      </c>
      <c r="C40" s="14">
        <v>2</v>
      </c>
      <c r="D40" s="14" t="s">
        <v>32</v>
      </c>
      <c r="E40" s="14">
        <v>104</v>
      </c>
      <c r="F40" s="19"/>
      <c r="G40" s="15">
        <f>ROUND(E40*ROUND(F40,3),3)</f>
        <v>0</v>
      </c>
    </row>
    <row r="41" spans="1:7" s="11" customFormat="1" ht="29.25" customHeight="1" x14ac:dyDescent="0.2">
      <c r="A41" s="13" t="s">
        <v>69</v>
      </c>
      <c r="B41" s="17" t="s">
        <v>66</v>
      </c>
      <c r="C41" s="14">
        <v>2</v>
      </c>
      <c r="D41" s="14" t="s">
        <v>32</v>
      </c>
      <c r="E41" s="14">
        <v>104</v>
      </c>
      <c r="F41" s="19"/>
      <c r="G41" s="15">
        <f>ROUND(E41*ROUND(F41,3),3)</f>
        <v>0</v>
      </c>
    </row>
    <row r="42" spans="1:7" s="11" customFormat="1" ht="29.25" customHeight="1" x14ac:dyDescent="0.2">
      <c r="A42" s="13" t="s">
        <v>70</v>
      </c>
      <c r="B42" s="17" t="s">
        <v>67</v>
      </c>
      <c r="C42" s="14">
        <v>2</v>
      </c>
      <c r="D42" s="14" t="s">
        <v>32</v>
      </c>
      <c r="E42" s="14">
        <v>104</v>
      </c>
      <c r="F42" s="19"/>
      <c r="G42" s="15">
        <f t="shared" ref="G42:G43" si="1">ROUND(E42*ROUND(F42,3),3)</f>
        <v>0</v>
      </c>
    </row>
    <row r="43" spans="1:7" s="11" customFormat="1" ht="29.25" customHeight="1" x14ac:dyDescent="0.2">
      <c r="A43" s="13" t="s">
        <v>71</v>
      </c>
      <c r="B43" s="17" t="s">
        <v>68</v>
      </c>
      <c r="C43" s="14">
        <v>2</v>
      </c>
      <c r="D43" s="14" t="s">
        <v>32</v>
      </c>
      <c r="E43" s="14">
        <v>104</v>
      </c>
      <c r="F43" s="19"/>
      <c r="G43" s="15">
        <f t="shared" si="1"/>
        <v>0</v>
      </c>
    </row>
    <row r="44" spans="1:7" s="11" customFormat="1" ht="29.25" customHeight="1" x14ac:dyDescent="0.2">
      <c r="A44" s="13" t="s">
        <v>72</v>
      </c>
      <c r="B44" s="17" t="s">
        <v>73</v>
      </c>
      <c r="C44" s="14">
        <v>3</v>
      </c>
      <c r="D44" s="14" t="s">
        <v>32</v>
      </c>
      <c r="E44" s="14">
        <v>156</v>
      </c>
      <c r="F44" s="19"/>
      <c r="G44" s="15">
        <f t="shared" si="0"/>
        <v>0</v>
      </c>
    </row>
    <row r="45" spans="1:7" s="11" customFormat="1" ht="21.75" customHeight="1" x14ac:dyDescent="0.2">
      <c r="A45" s="29" t="s">
        <v>36</v>
      </c>
      <c r="B45" s="29"/>
      <c r="C45" s="29"/>
      <c r="D45" s="29"/>
      <c r="E45" s="29"/>
      <c r="F45" s="30">
        <f>SUM(G30:G44)</f>
        <v>0</v>
      </c>
      <c r="G45" s="30"/>
    </row>
    <row r="46" spans="1:7" s="11" customFormat="1" ht="21.75" customHeight="1" x14ac:dyDescent="0.2">
      <c r="A46" s="29" t="s">
        <v>37</v>
      </c>
      <c r="B46" s="29"/>
      <c r="C46" s="29"/>
      <c r="D46" s="29"/>
      <c r="E46" s="29"/>
      <c r="F46" s="39" t="str">
        <f>IF(C19="da",ROUND(F45*25%,2),"")</f>
        <v/>
      </c>
      <c r="G46" s="39"/>
    </row>
    <row r="47" spans="1:7" s="11" customFormat="1" ht="21.75" customHeight="1" x14ac:dyDescent="0.2">
      <c r="A47" s="29" t="s">
        <v>38</v>
      </c>
      <c r="B47" s="29"/>
      <c r="C47" s="29"/>
      <c r="D47" s="29"/>
      <c r="E47" s="29"/>
      <c r="F47" s="30">
        <f>IF(C19="da",F45+F46,F45)</f>
        <v>0</v>
      </c>
      <c r="G47" s="30"/>
    </row>
    <row r="48" spans="1:7" x14ac:dyDescent="0.2">
      <c r="A48" s="6"/>
      <c r="B48" s="6"/>
      <c r="C48" s="6"/>
      <c r="D48" s="6"/>
      <c r="E48" s="6"/>
      <c r="F48" s="7"/>
      <c r="G48" s="7"/>
    </row>
    <row r="49" spans="1:7" ht="21" customHeight="1" x14ac:dyDescent="0.2">
      <c r="A49" s="25" t="s">
        <v>22</v>
      </c>
      <c r="B49" s="25"/>
      <c r="C49" s="25"/>
      <c r="D49" s="33"/>
      <c r="E49" s="33"/>
      <c r="F49" s="33"/>
      <c r="G49" s="33"/>
    </row>
    <row r="50" spans="1:7" s="3" customFormat="1" ht="21" customHeight="1" x14ac:dyDescent="0.25">
      <c r="A50" s="25" t="s">
        <v>21</v>
      </c>
      <c r="B50" s="25"/>
      <c r="C50" s="25"/>
      <c r="D50" s="25"/>
      <c r="E50" s="25"/>
      <c r="F50" s="25"/>
      <c r="G50" s="25"/>
    </row>
    <row r="51" spans="1:7" s="3" customFormat="1" ht="21" customHeight="1" x14ac:dyDescent="0.25">
      <c r="A51" s="25" t="s">
        <v>30</v>
      </c>
      <c r="B51" s="25"/>
      <c r="C51" s="25"/>
      <c r="D51" s="25"/>
      <c r="E51" s="25"/>
      <c r="F51" s="25"/>
      <c r="G51" s="25"/>
    </row>
    <row r="52" spans="1:7" s="3" customFormat="1" ht="43.5" customHeight="1" x14ac:dyDescent="0.25">
      <c r="A52" s="25" t="s">
        <v>41</v>
      </c>
      <c r="B52" s="25"/>
      <c r="C52" s="25"/>
      <c r="D52" s="25"/>
      <c r="E52" s="25"/>
      <c r="F52" s="25"/>
      <c r="G52" s="25"/>
    </row>
    <row r="53" spans="1:7" s="3" customFormat="1" ht="33" customHeight="1" x14ac:dyDescent="0.25">
      <c r="A53" s="25" t="s">
        <v>40</v>
      </c>
      <c r="B53" s="25"/>
      <c r="C53" s="25"/>
      <c r="D53" s="25"/>
      <c r="E53" s="25"/>
      <c r="F53" s="25"/>
      <c r="G53" s="25"/>
    </row>
    <row r="55" spans="1:7" ht="25.5" customHeight="1" x14ac:dyDescent="0.2">
      <c r="A55" s="31" t="s">
        <v>23</v>
      </c>
      <c r="B55" s="31"/>
      <c r="C55" s="24"/>
      <c r="D55" s="24"/>
      <c r="E55" s="24"/>
    </row>
    <row r="56" spans="1:7" ht="25.5" customHeight="1" x14ac:dyDescent="0.2">
      <c r="A56" s="31" t="s">
        <v>24</v>
      </c>
      <c r="B56" s="31"/>
      <c r="C56" s="32" t="str">
        <f ca="1">IF(F45=0,"",TODAY())</f>
        <v/>
      </c>
      <c r="D56" s="32"/>
      <c r="E56" s="32"/>
    </row>
    <row r="58" spans="1:7" ht="18" customHeight="1" x14ac:dyDescent="0.2">
      <c r="C58" s="24"/>
      <c r="D58" s="24"/>
      <c r="E58" s="24"/>
      <c r="F58" s="24"/>
      <c r="G58" s="24"/>
    </row>
    <row r="59" spans="1:7" ht="12.75" customHeight="1" x14ac:dyDescent="0.2">
      <c r="C59" s="28" t="s">
        <v>25</v>
      </c>
      <c r="D59" s="28"/>
      <c r="E59" s="28"/>
      <c r="F59" s="28"/>
      <c r="G59" s="28"/>
    </row>
    <row r="60" spans="1:7" x14ac:dyDescent="0.2">
      <c r="C60" s="5"/>
      <c r="D60" s="5"/>
      <c r="E60" s="5"/>
      <c r="F60" s="5"/>
      <c r="G60" s="5"/>
    </row>
    <row r="61" spans="1:7" ht="21" customHeight="1" x14ac:dyDescent="0.2">
      <c r="C61" s="24"/>
      <c r="D61" s="24"/>
      <c r="E61" s="24"/>
      <c r="F61" s="24"/>
      <c r="G61" s="24"/>
    </row>
    <row r="62" spans="1:7" ht="12.75" customHeight="1" x14ac:dyDescent="0.2">
      <c r="C62" s="27" t="s">
        <v>26</v>
      </c>
      <c r="D62" s="27"/>
      <c r="E62" s="27"/>
      <c r="F62" s="27"/>
      <c r="G62" s="27"/>
    </row>
    <row r="64" spans="1:7" x14ac:dyDescent="0.2">
      <c r="C64" s="1" t="s">
        <v>27</v>
      </c>
    </row>
  </sheetData>
  <mergeCells count="53">
    <mergeCell ref="F45:G45"/>
    <mergeCell ref="F46:G46"/>
    <mergeCell ref="A45:E45"/>
    <mergeCell ref="A46:E46"/>
    <mergeCell ref="A24:B24"/>
    <mergeCell ref="A20:B20"/>
    <mergeCell ref="A21:B21"/>
    <mergeCell ref="A22:B22"/>
    <mergeCell ref="A23:B23"/>
    <mergeCell ref="C22:G22"/>
    <mergeCell ref="A1:G1"/>
    <mergeCell ref="A2:G2"/>
    <mergeCell ref="A3:G3"/>
    <mergeCell ref="A26:G26"/>
    <mergeCell ref="C15:G15"/>
    <mergeCell ref="C17:G17"/>
    <mergeCell ref="C19:G19"/>
    <mergeCell ref="C20:G20"/>
    <mergeCell ref="C21:G21"/>
    <mergeCell ref="C23:G23"/>
    <mergeCell ref="C24:G24"/>
    <mergeCell ref="A15:B15"/>
    <mergeCell ref="A17:B17"/>
    <mergeCell ref="A4:G4"/>
    <mergeCell ref="A6:G6"/>
    <mergeCell ref="A11:B11"/>
    <mergeCell ref="C58:G58"/>
    <mergeCell ref="C61:G61"/>
    <mergeCell ref="C62:G62"/>
    <mergeCell ref="C59:G59"/>
    <mergeCell ref="A47:E47"/>
    <mergeCell ref="F47:G47"/>
    <mergeCell ref="C55:E55"/>
    <mergeCell ref="A51:G51"/>
    <mergeCell ref="A52:G52"/>
    <mergeCell ref="A55:B55"/>
    <mergeCell ref="A56:B56"/>
    <mergeCell ref="A53:G53"/>
    <mergeCell ref="A50:G50"/>
    <mergeCell ref="C56:E56"/>
    <mergeCell ref="D49:G49"/>
    <mergeCell ref="A49:C49"/>
    <mergeCell ref="A18:B18"/>
    <mergeCell ref="A19:B19"/>
    <mergeCell ref="C8:G8"/>
    <mergeCell ref="C9:G9"/>
    <mergeCell ref="A13:G13"/>
    <mergeCell ref="A9:B9"/>
    <mergeCell ref="A8:B8"/>
    <mergeCell ref="C11:G11"/>
    <mergeCell ref="A16:B16"/>
    <mergeCell ref="C16:G16"/>
    <mergeCell ref="C18:G18"/>
  </mergeCells>
  <phoneticPr fontId="15" type="noConversion"/>
  <dataValidations count="4">
    <dataValidation type="list" allowBlank="1" showInputMessage="1" showErrorMessage="1" errorTitle="Pogrešan unos" error="Upištite &quot;DA&quot; ako ste u sustavu PDV-a ili &quot;NE&quot; ako niste u sustavu PDV-a" sqref="C19:G19" xr:uid="{00000000-0002-0000-0000-000000000000}">
      <formula1>"DA,NE,ne,da"</formula1>
    </dataValidation>
    <dataValidation type="decimal" operator="greaterThanOrEqual" allowBlank="1" showInputMessage="1" showErrorMessage="1" errorTitle="Pogrešan unos" error="Unesite decimalan broj" sqref="F47:G48 F30:G45" xr:uid="{00000000-0002-0000-0000-000001000000}">
      <formula1>0</formula1>
    </dataValidation>
    <dataValidation type="whole" operator="greaterThanOrEqual" allowBlank="1" showInputMessage="1" showErrorMessage="1" errorTitle="Pogrešan unos" error="Upišite rok plaćanja u obliku cijelog broja. Minimalni rok plaćanja je 30 dana." sqref="D49" xr:uid="{00000000-0002-0000-0000-000002000000}">
      <formula1>30</formula1>
    </dataValidation>
    <dataValidation operator="greaterThanOrEqual" allowBlank="1" showInputMessage="1" showErrorMessage="1" errorTitle="Pogrešan unos" error="Unesite decimalan broj" sqref="F46:G46" xr:uid="{00000000-0002-0000-0000-000003000000}"/>
  </dataValidation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ponudbeni list - 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Gkp Čakom</cp:lastModifiedBy>
  <cp:lastPrinted>2022-08-18T10:06:01Z</cp:lastPrinted>
  <dcterms:created xsi:type="dcterms:W3CDTF">2021-05-28T05:24:57Z</dcterms:created>
  <dcterms:modified xsi:type="dcterms:W3CDTF">2025-08-27T09:23:14Z</dcterms:modified>
</cp:coreProperties>
</file>