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6BDA415A-1123-4B3C-BA89-45F6E4167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31" i="1"/>
  <c r="G64" i="1" l="1"/>
  <c r="D78" i="1" s="1"/>
  <c r="G65" i="1" l="1"/>
  <c r="G66" i="1" s="1"/>
</calcChain>
</file>

<file path=xl/sharedStrings.xml><?xml version="1.0" encoding="utf-8"?>
<sst xmlns="http://schemas.openxmlformats.org/spreadsheetml/2006/main" count="171" uniqueCount="134">
  <si>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</si>
  <si>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</si>
  <si>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</si>
  <si>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</si>
  <si>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</si>
  <si>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</si>
  <si>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</si>
  <si>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</si>
  <si>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</si>
  <si>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</si>
  <si>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</si>
  <si>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</si>
  <si>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</si>
  <si>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</si>
  <si>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</si>
  <si>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</si>
  <si>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</si>
  <si>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</si>
  <si>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</si>
  <si>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</si>
  <si>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</si>
  <si>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</si>
  <si>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</si>
  <si>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</si>
  <si>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</si>
  <si>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</si>
  <si>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</si>
  <si>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</si>
  <si>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</si>
  <si>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</si>
  <si>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</si>
  <si>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</si>
  <si>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</si>
  <si>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</si>
  <si>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</si>
  <si>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KATALOŠKI BROJ</t>
  </si>
  <si>
    <t>Svjećica</t>
  </si>
  <si>
    <t>kom</t>
  </si>
  <si>
    <t>Filter zraka</t>
  </si>
  <si>
    <t>Filter goriva</t>
  </si>
  <si>
    <t>kompl</t>
  </si>
  <si>
    <t>Klip</t>
  </si>
  <si>
    <t>Klipni prstenovi</t>
  </si>
  <si>
    <t>Starter</t>
  </si>
  <si>
    <t>Rasplinjač</t>
  </si>
  <si>
    <t>Cilindar</t>
  </si>
  <si>
    <t>Kotur startera</t>
  </si>
  <si>
    <t>8 = 6 x 7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</si>
  <si>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</si>
  <si>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</si>
  <si>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</si>
  <si>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</si>
  <si>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</si>
  <si>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</si>
  <si>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</si>
  <si>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</si>
  <si>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</si>
  <si>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</si>
  <si>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</si>
  <si>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</si>
  <si>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</si>
  <si>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</si>
  <si>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</si>
  <si>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</si>
  <si>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</si>
  <si>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</si>
  <si>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</si>
  <si>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</si>
  <si>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</si>
  <si>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</si>
  <si>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</si>
  <si>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</si>
  <si>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</si>
  <si>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</si>
  <si>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</si>
  <si>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</si>
  <si>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</si>
  <si>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</si>
  <si>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</si>
  <si>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</si>
  <si>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</si>
  <si>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NAZIV MODELA</t>
  </si>
  <si>
    <t>Rok isporuke u danima (ne smije biti duži od 10 dana):</t>
  </si>
  <si>
    <t>Igla plovka</t>
  </si>
  <si>
    <t>Opruga startera</t>
  </si>
  <si>
    <t>Blok motora</t>
  </si>
  <si>
    <t>Semering (donji)</t>
  </si>
  <si>
    <t>399781S</t>
  </si>
  <si>
    <t>Semering (gornji)</t>
  </si>
  <si>
    <t>299819S</t>
  </si>
  <si>
    <t>Plovak</t>
  </si>
  <si>
    <t>Brtve (set)</t>
  </si>
  <si>
    <t>Kotur startera s oprugom</t>
  </si>
  <si>
    <t>Kotač pogona</t>
  </si>
  <si>
    <t>671 020 170</t>
  </si>
  <si>
    <t>Zupčanik na kotaču</t>
  </si>
  <si>
    <t>671 464 001</t>
  </si>
  <si>
    <t>Zupčanik (desni)</t>
  </si>
  <si>
    <t>671 003 002</t>
  </si>
  <si>
    <t>Zupčanik (lijevi)</t>
  </si>
  <si>
    <t>671 003 001</t>
  </si>
  <si>
    <t>Remen pogona</t>
  </si>
  <si>
    <t>671 020 280</t>
  </si>
  <si>
    <t>Remenica pogona</t>
  </si>
  <si>
    <t>671 001 056</t>
  </si>
  <si>
    <t>CMR6A</t>
  </si>
  <si>
    <t>443141-3</t>
  </si>
  <si>
    <t>Predfilter zraka</t>
  </si>
  <si>
    <t>443140-5</t>
  </si>
  <si>
    <t>503 44 32-01</t>
  </si>
  <si>
    <t>125914-3</t>
  </si>
  <si>
    <t>197453-3</t>
  </si>
  <si>
    <t>196595-0</t>
  </si>
  <si>
    <t>Radilica s ležajevima</t>
  </si>
  <si>
    <t>135539-5</t>
  </si>
  <si>
    <t>Semering</t>
  </si>
  <si>
    <t>213089-1</t>
  </si>
  <si>
    <t>213769-9</t>
  </si>
  <si>
    <t>125917-7</t>
  </si>
  <si>
    <t>451937-8</t>
  </si>
  <si>
    <t>232258-5</t>
  </si>
  <si>
    <t>168641-9</t>
  </si>
  <si>
    <t>Membrane</t>
  </si>
  <si>
    <t>43-20-WYJ</t>
  </si>
  <si>
    <t>1. SAMOHODNA KOSILICA MAKITA PLM4610
1 KOM</t>
  </si>
  <si>
    <t>2. PUHAČ MAKITA BHX2501
1 KOM</t>
  </si>
  <si>
    <t>REZERVNI DIJELOVI ZA KOSILICE MAKITA</t>
  </si>
  <si>
    <t>CIJENA PONUDE BEZ PDV-a U EUR</t>
  </si>
  <si>
    <t>IZNOS PDV-a U EUR</t>
  </si>
  <si>
    <t>CIJENA PONUDE SA PDV-om U EUR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</si>
  <si>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</si>
  <si>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PONUDBENI LIST - TROŠKOVNIK</t>
  </si>
  <si>
    <t>GRUPA 6:</t>
  </si>
  <si>
    <t>JN-42/25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</si>
</sst>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" fontId="5" fillId="0" borderId="1" xfId="0" applyNumberFormat="1" applyFont="1" applyBorder="1" applyAlignment="1">
      <alignment horizont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textRotation="90" wrapText="1"/>
      <protection hidden="1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tabSelected="1" zoomScaleNormal="100" workbookViewId="0">
      <selection activeCell="D9" sqref="D9:H9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8" width="15.5703125" style="1" customWidth="1"/>
    <col min="9" max="16384" width="9.140625" style="1"/>
  </cols>
  <sheetData>
    <row r="1" spans="1:8" ht="1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</row>
    <row r="3" spans="1:8" ht="15" customHeight="1" x14ac:dyDescent="0.25">
      <c r="A3" s="19" t="s">
        <v>2</v>
      </c>
      <c r="B3" s="19"/>
      <c r="C3" s="19"/>
      <c r="D3" s="19"/>
      <c r="E3" s="19"/>
      <c r="F3" s="19"/>
      <c r="G3" s="19"/>
      <c r="H3" s="19"/>
    </row>
    <row r="4" spans="1:8" ht="15" customHeight="1" x14ac:dyDescent="0.2">
      <c r="A4" s="20" t="s">
        <v>18</v>
      </c>
      <c r="B4" s="20"/>
      <c r="C4" s="20"/>
      <c r="D4" s="20"/>
      <c r="E4" s="20"/>
      <c r="F4" s="20"/>
      <c r="G4" s="20"/>
      <c r="H4" s="20"/>
    </row>
    <row r="5" spans="1:8" ht="15" x14ac:dyDescent="0.2">
      <c r="B5" s="5"/>
      <c r="C5" s="5"/>
      <c r="D5" s="5"/>
      <c r="E5" s="5"/>
      <c r="F5" s="5"/>
      <c r="G5" s="5"/>
      <c r="H5" s="5"/>
    </row>
    <row r="6" spans="1:8" ht="22.5" customHeight="1" x14ac:dyDescent="0.2">
      <c r="A6" s="18" t="s">
        <v>131</v>
      </c>
      <c r="B6" s="18"/>
      <c r="C6" s="18"/>
      <c r="D6" s="18"/>
      <c r="E6" s="18"/>
      <c r="F6" s="18"/>
      <c r="G6" s="18"/>
      <c r="H6" s="18"/>
    </row>
    <row r="8" spans="1:8" ht="25.5" customHeight="1" x14ac:dyDescent="0.2">
      <c r="A8" s="17" t="s">
        <v>15</v>
      </c>
      <c r="B8" s="17"/>
      <c r="C8" s="17"/>
      <c r="D8" s="17" t="s">
        <v>34</v>
      </c>
      <c r="E8" s="17"/>
      <c r="F8" s="17"/>
      <c r="G8" s="17"/>
      <c r="H8" s="17"/>
    </row>
    <row r="9" spans="1:8" ht="25.5" customHeight="1" x14ac:dyDescent="0.2">
      <c r="A9" s="17" t="s">
        <v>17</v>
      </c>
      <c r="B9" s="17"/>
      <c r="C9" s="17"/>
      <c r="D9" s="17" t="s">
        <v>133</v>
      </c>
      <c r="E9" s="17"/>
      <c r="F9" s="17"/>
      <c r="G9" s="17"/>
      <c r="H9" s="17"/>
    </row>
    <row r="10" spans="1:8" ht="25.5" customHeight="1" x14ac:dyDescent="0.2">
      <c r="A10" s="17" t="s">
        <v>132</v>
      </c>
      <c r="B10" s="17"/>
      <c r="C10" s="17"/>
      <c r="D10" s="17" t="s">
        <v>126</v>
      </c>
      <c r="E10" s="17"/>
      <c r="F10" s="17"/>
      <c r="G10" s="17"/>
      <c r="H10" s="17"/>
    </row>
    <row r="12" spans="1:8" ht="25.5" customHeight="1" x14ac:dyDescent="0.2">
      <c r="A12" s="16" t="s">
        <v>3</v>
      </c>
      <c r="B12" s="16"/>
      <c r="C12" s="16"/>
      <c r="D12" s="14"/>
      <c r="E12" s="14"/>
      <c r="F12" s="14"/>
      <c r="G12" s="3"/>
      <c r="H12" s="3"/>
    </row>
    <row r="14" spans="1:8" ht="25.5" customHeight="1" x14ac:dyDescent="0.2">
      <c r="A14" s="18" t="s">
        <v>4</v>
      </c>
      <c r="B14" s="18"/>
      <c r="C14" s="18"/>
      <c r="D14" s="18"/>
      <c r="E14" s="18"/>
      <c r="F14" s="18"/>
      <c r="G14" s="18"/>
      <c r="H14" s="18"/>
    </row>
    <row r="16" spans="1:8" ht="25.5" customHeight="1" x14ac:dyDescent="0.2">
      <c r="A16" s="16" t="s">
        <v>5</v>
      </c>
      <c r="B16" s="16"/>
      <c r="C16" s="16"/>
      <c r="D16" s="14"/>
      <c r="E16" s="14"/>
      <c r="F16" s="14"/>
      <c r="G16" s="14"/>
      <c r="H16" s="14"/>
    </row>
    <row r="17" spans="1:8" ht="25.5" customHeight="1" x14ac:dyDescent="0.2">
      <c r="A17" s="16" t="s">
        <v>8</v>
      </c>
      <c r="B17" s="16"/>
      <c r="C17" s="16"/>
      <c r="D17" s="14"/>
      <c r="E17" s="14"/>
      <c r="F17" s="14"/>
      <c r="G17" s="14"/>
      <c r="H17" s="14"/>
    </row>
    <row r="18" spans="1:8" ht="25.5" customHeight="1" x14ac:dyDescent="0.2">
      <c r="A18" s="16" t="s">
        <v>6</v>
      </c>
      <c r="B18" s="16"/>
      <c r="C18" s="16"/>
      <c r="D18" s="14"/>
      <c r="E18" s="14"/>
      <c r="F18" s="14"/>
      <c r="G18" s="14"/>
      <c r="H18" s="14"/>
    </row>
    <row r="19" spans="1:8" ht="25.5" customHeight="1" x14ac:dyDescent="0.2">
      <c r="A19" s="16" t="s">
        <v>16</v>
      </c>
      <c r="B19" s="16"/>
      <c r="C19" s="16"/>
      <c r="D19" s="14"/>
      <c r="E19" s="14"/>
      <c r="F19" s="14"/>
      <c r="G19" s="14"/>
      <c r="H19" s="14"/>
    </row>
    <row r="20" spans="1:8" ht="25.5" customHeight="1" x14ac:dyDescent="0.2">
      <c r="A20" s="16" t="s">
        <v>7</v>
      </c>
      <c r="B20" s="16"/>
      <c r="C20" s="16"/>
      <c r="D20" s="14"/>
      <c r="E20" s="14"/>
      <c r="F20" s="14"/>
      <c r="G20" s="14"/>
      <c r="H20" s="14"/>
    </row>
    <row r="21" spans="1:8" ht="25.5" customHeight="1" x14ac:dyDescent="0.2">
      <c r="A21" s="16" t="s">
        <v>9</v>
      </c>
      <c r="B21" s="16"/>
      <c r="C21" s="16"/>
      <c r="D21" s="14"/>
      <c r="E21" s="14"/>
      <c r="F21" s="14"/>
      <c r="G21" s="14"/>
      <c r="H21" s="14"/>
    </row>
    <row r="22" spans="1:8" ht="25.5" customHeight="1" x14ac:dyDescent="0.2">
      <c r="A22" s="16" t="s">
        <v>10</v>
      </c>
      <c r="B22" s="16"/>
      <c r="C22" s="16"/>
      <c r="D22" s="15"/>
      <c r="E22" s="15"/>
      <c r="F22" s="15"/>
      <c r="G22" s="15"/>
      <c r="H22" s="15"/>
    </row>
    <row r="23" spans="1:8" ht="25.5" customHeight="1" x14ac:dyDescent="0.2">
      <c r="A23" s="16" t="s">
        <v>11</v>
      </c>
      <c r="B23" s="16"/>
      <c r="C23" s="16"/>
      <c r="D23" s="14"/>
      <c r="E23" s="14"/>
      <c r="F23" s="14"/>
      <c r="G23" s="14"/>
      <c r="H23" s="14"/>
    </row>
    <row r="24" spans="1:8" ht="25.5" customHeight="1" x14ac:dyDescent="0.2">
      <c r="A24" s="16" t="s">
        <v>12</v>
      </c>
      <c r="B24" s="16"/>
      <c r="C24" s="16"/>
      <c r="D24" s="14"/>
      <c r="E24" s="14"/>
      <c r="F24" s="14"/>
      <c r="G24" s="14"/>
      <c r="H24" s="14"/>
    </row>
    <row r="25" spans="1:8" ht="25.5" customHeight="1" x14ac:dyDescent="0.2">
      <c r="A25" s="16" t="s">
        <v>13</v>
      </c>
      <c r="B25" s="16"/>
      <c r="C25" s="16"/>
      <c r="D25" s="14"/>
      <c r="E25" s="14"/>
      <c r="F25" s="14"/>
      <c r="G25" s="14"/>
      <c r="H25" s="14"/>
    </row>
    <row r="27" spans="1:8" s="3" customFormat="1" ht="25.5" customHeight="1" x14ac:dyDescent="0.25">
      <c r="B27" s="18" t="s">
        <v>14</v>
      </c>
      <c r="C27" s="18"/>
      <c r="D27" s="18"/>
      <c r="E27" s="18"/>
      <c r="F27" s="18"/>
      <c r="G27" s="18"/>
      <c r="H27" s="18"/>
    </row>
    <row r="29" spans="1:8" ht="25.5" x14ac:dyDescent="0.2">
      <c r="A29" s="9" t="s">
        <v>81</v>
      </c>
      <c r="B29" s="11" t="s">
        <v>29</v>
      </c>
      <c r="C29" s="11" t="s">
        <v>19</v>
      </c>
      <c r="D29" s="11" t="s">
        <v>35</v>
      </c>
      <c r="E29" s="11" t="s">
        <v>30</v>
      </c>
      <c r="F29" s="11" t="s">
        <v>20</v>
      </c>
      <c r="G29" s="11" t="s">
        <v>21</v>
      </c>
      <c r="H29" s="11" t="s">
        <v>31</v>
      </c>
    </row>
    <row r="30" spans="1:8" x14ac:dyDescent="0.2">
      <c r="A30" s="10">
        <v>1</v>
      </c>
      <c r="B30" s="12">
        <v>2</v>
      </c>
      <c r="C30" s="12">
        <v>3</v>
      </c>
      <c r="D30" s="12">
        <v>4</v>
      </c>
      <c r="E30" s="12">
        <v>5</v>
      </c>
      <c r="F30" s="12">
        <v>6</v>
      </c>
      <c r="G30" s="12">
        <v>7</v>
      </c>
      <c r="H30" s="12" t="s">
        <v>47</v>
      </c>
    </row>
    <row r="31" spans="1:8" ht="15" customHeight="1" x14ac:dyDescent="0.2">
      <c r="A31" s="28" t="s">
        <v>124</v>
      </c>
      <c r="B31" s="6" t="s">
        <v>48</v>
      </c>
      <c r="C31" s="7" t="s">
        <v>36</v>
      </c>
      <c r="D31" s="6">
        <v>992301</v>
      </c>
      <c r="E31" s="6" t="s">
        <v>37</v>
      </c>
      <c r="F31" s="6">
        <v>1</v>
      </c>
      <c r="G31" s="13"/>
      <c r="H31" s="8">
        <f>ROUND(F31*ROUND(G31,3),3)</f>
        <v>0</v>
      </c>
    </row>
    <row r="32" spans="1:8" x14ac:dyDescent="0.2">
      <c r="A32" s="28"/>
      <c r="B32" s="6" t="s">
        <v>49</v>
      </c>
      <c r="C32" s="7" t="s">
        <v>38</v>
      </c>
      <c r="D32" s="6">
        <v>491588</v>
      </c>
      <c r="E32" s="6" t="s">
        <v>37</v>
      </c>
      <c r="F32" s="6">
        <v>1</v>
      </c>
      <c r="G32" s="13"/>
      <c r="H32" s="8">
        <f t="shared" ref="H32:H63" si="0">ROUND(F32*ROUND(G32,3),3)</f>
        <v>0</v>
      </c>
    </row>
    <row r="33" spans="1:8" x14ac:dyDescent="0.2">
      <c r="A33" s="28"/>
      <c r="B33" s="6" t="s">
        <v>50</v>
      </c>
      <c r="C33" s="7" t="s">
        <v>85</v>
      </c>
      <c r="D33" s="6">
        <v>592645</v>
      </c>
      <c r="E33" s="6" t="s">
        <v>37</v>
      </c>
      <c r="F33" s="6">
        <v>1</v>
      </c>
      <c r="G33" s="13"/>
      <c r="H33" s="8">
        <f t="shared" si="0"/>
        <v>0</v>
      </c>
    </row>
    <row r="34" spans="1:8" x14ac:dyDescent="0.2">
      <c r="A34" s="28"/>
      <c r="B34" s="6" t="s">
        <v>51</v>
      </c>
      <c r="C34" s="7" t="s">
        <v>41</v>
      </c>
      <c r="D34" s="6">
        <v>799063</v>
      </c>
      <c r="E34" s="6" t="s">
        <v>40</v>
      </c>
      <c r="F34" s="6">
        <v>1</v>
      </c>
      <c r="G34" s="13"/>
      <c r="H34" s="8">
        <f t="shared" si="0"/>
        <v>0</v>
      </c>
    </row>
    <row r="35" spans="1:8" x14ac:dyDescent="0.2">
      <c r="A35" s="28"/>
      <c r="B35" s="6" t="s">
        <v>52</v>
      </c>
      <c r="C35" s="7" t="s">
        <v>42</v>
      </c>
      <c r="D35" s="6">
        <v>590402</v>
      </c>
      <c r="E35" s="6" t="s">
        <v>37</v>
      </c>
      <c r="F35" s="6">
        <v>1</v>
      </c>
      <c r="G35" s="13"/>
      <c r="H35" s="8">
        <f t="shared" si="0"/>
        <v>0</v>
      </c>
    </row>
    <row r="36" spans="1:8" x14ac:dyDescent="0.2">
      <c r="A36" s="28"/>
      <c r="B36" s="6" t="s">
        <v>53</v>
      </c>
      <c r="C36" s="7" t="s">
        <v>86</v>
      </c>
      <c r="D36" s="6" t="s">
        <v>87</v>
      </c>
      <c r="E36" s="6" t="s">
        <v>37</v>
      </c>
      <c r="F36" s="6">
        <v>1</v>
      </c>
      <c r="G36" s="13"/>
      <c r="H36" s="8">
        <f t="shared" si="0"/>
        <v>0</v>
      </c>
    </row>
    <row r="37" spans="1:8" x14ac:dyDescent="0.2">
      <c r="A37" s="28"/>
      <c r="B37" s="6" t="s">
        <v>54</v>
      </c>
      <c r="C37" s="7" t="s">
        <v>88</v>
      </c>
      <c r="D37" s="6" t="s">
        <v>89</v>
      </c>
      <c r="E37" s="6" t="s">
        <v>37</v>
      </c>
      <c r="F37" s="6">
        <v>1</v>
      </c>
      <c r="G37" s="13"/>
      <c r="H37" s="8">
        <f t="shared" si="0"/>
        <v>0</v>
      </c>
    </row>
    <row r="38" spans="1:8" x14ac:dyDescent="0.2">
      <c r="A38" s="28"/>
      <c r="B38" s="6" t="s">
        <v>55</v>
      </c>
      <c r="C38" s="7" t="s">
        <v>44</v>
      </c>
      <c r="D38" s="6">
        <v>794304</v>
      </c>
      <c r="E38" s="6" t="s">
        <v>37</v>
      </c>
      <c r="F38" s="6">
        <v>1</v>
      </c>
      <c r="G38" s="13"/>
      <c r="H38" s="8">
        <f t="shared" si="0"/>
        <v>0</v>
      </c>
    </row>
    <row r="39" spans="1:8" x14ac:dyDescent="0.2">
      <c r="A39" s="28"/>
      <c r="B39" s="6" t="s">
        <v>56</v>
      </c>
      <c r="C39" s="7" t="s">
        <v>90</v>
      </c>
      <c r="D39" s="6">
        <v>698539</v>
      </c>
      <c r="E39" s="6" t="s">
        <v>37</v>
      </c>
      <c r="F39" s="6">
        <v>1</v>
      </c>
      <c r="G39" s="13"/>
      <c r="H39" s="8">
        <f t="shared" si="0"/>
        <v>0</v>
      </c>
    </row>
    <row r="40" spans="1:8" x14ac:dyDescent="0.2">
      <c r="A40" s="28"/>
      <c r="B40" s="6" t="s">
        <v>57</v>
      </c>
      <c r="C40" s="7" t="s">
        <v>83</v>
      </c>
      <c r="D40" s="6">
        <v>398188</v>
      </c>
      <c r="E40" s="6" t="s">
        <v>37</v>
      </c>
      <c r="F40" s="6">
        <v>1</v>
      </c>
      <c r="G40" s="13"/>
      <c r="H40" s="8">
        <f t="shared" si="0"/>
        <v>0</v>
      </c>
    </row>
    <row r="41" spans="1:8" x14ac:dyDescent="0.2">
      <c r="A41" s="28"/>
      <c r="B41" s="6" t="s">
        <v>58</v>
      </c>
      <c r="C41" s="7" t="s">
        <v>91</v>
      </c>
      <c r="D41" s="6">
        <v>590508</v>
      </c>
      <c r="E41" s="6" t="s">
        <v>37</v>
      </c>
      <c r="F41" s="6">
        <v>1</v>
      </c>
      <c r="G41" s="13"/>
      <c r="H41" s="8">
        <f t="shared" si="0"/>
        <v>0</v>
      </c>
    </row>
    <row r="42" spans="1:8" x14ac:dyDescent="0.2">
      <c r="A42" s="28"/>
      <c r="B42" s="6" t="s">
        <v>59</v>
      </c>
      <c r="C42" s="7" t="s">
        <v>92</v>
      </c>
      <c r="D42" s="6">
        <v>498144</v>
      </c>
      <c r="E42" s="6" t="s">
        <v>37</v>
      </c>
      <c r="F42" s="6">
        <v>1</v>
      </c>
      <c r="G42" s="13"/>
      <c r="H42" s="8">
        <f t="shared" si="0"/>
        <v>0</v>
      </c>
    </row>
    <row r="43" spans="1:8" x14ac:dyDescent="0.2">
      <c r="A43" s="28"/>
      <c r="B43" s="6" t="s">
        <v>60</v>
      </c>
      <c r="C43" s="7" t="s">
        <v>93</v>
      </c>
      <c r="D43" s="6" t="s">
        <v>94</v>
      </c>
      <c r="E43" s="6" t="s">
        <v>37</v>
      </c>
      <c r="F43" s="6">
        <v>1</v>
      </c>
      <c r="G43" s="13"/>
      <c r="H43" s="8">
        <f t="shared" si="0"/>
        <v>0</v>
      </c>
    </row>
    <row r="44" spans="1:8" x14ac:dyDescent="0.2">
      <c r="A44" s="28"/>
      <c r="B44" s="6" t="s">
        <v>61</v>
      </c>
      <c r="C44" s="7" t="s">
        <v>95</v>
      </c>
      <c r="D44" s="6" t="s">
        <v>96</v>
      </c>
      <c r="E44" s="6" t="s">
        <v>37</v>
      </c>
      <c r="F44" s="6">
        <v>1</v>
      </c>
      <c r="G44" s="13"/>
      <c r="H44" s="8">
        <f t="shared" si="0"/>
        <v>0</v>
      </c>
    </row>
    <row r="45" spans="1:8" x14ac:dyDescent="0.2">
      <c r="A45" s="28"/>
      <c r="B45" s="6" t="s">
        <v>62</v>
      </c>
      <c r="C45" s="7" t="s">
        <v>97</v>
      </c>
      <c r="D45" s="6" t="s">
        <v>98</v>
      </c>
      <c r="E45" s="6" t="s">
        <v>37</v>
      </c>
      <c r="F45" s="6">
        <v>1</v>
      </c>
      <c r="G45" s="13"/>
      <c r="H45" s="8">
        <f t="shared" si="0"/>
        <v>0</v>
      </c>
    </row>
    <row r="46" spans="1:8" x14ac:dyDescent="0.2">
      <c r="A46" s="28"/>
      <c r="B46" s="6" t="s">
        <v>63</v>
      </c>
      <c r="C46" s="7" t="s">
        <v>99</v>
      </c>
      <c r="D46" s="6" t="s">
        <v>100</v>
      </c>
      <c r="E46" s="6" t="s">
        <v>37</v>
      </c>
      <c r="F46" s="6">
        <v>1</v>
      </c>
      <c r="G46" s="13"/>
      <c r="H46" s="8">
        <f t="shared" si="0"/>
        <v>0</v>
      </c>
    </row>
    <row r="47" spans="1:8" x14ac:dyDescent="0.2">
      <c r="A47" s="28"/>
      <c r="B47" s="6" t="s">
        <v>64</v>
      </c>
      <c r="C47" s="7" t="s">
        <v>101</v>
      </c>
      <c r="D47" s="6" t="s">
        <v>102</v>
      </c>
      <c r="E47" s="6" t="s">
        <v>37</v>
      </c>
      <c r="F47" s="6">
        <v>1</v>
      </c>
      <c r="G47" s="13"/>
      <c r="H47" s="8">
        <f t="shared" si="0"/>
        <v>0</v>
      </c>
    </row>
    <row r="48" spans="1:8" x14ac:dyDescent="0.2">
      <c r="A48" s="28"/>
      <c r="B48" s="6" t="s">
        <v>65</v>
      </c>
      <c r="C48" s="7" t="s">
        <v>103</v>
      </c>
      <c r="D48" s="6" t="s">
        <v>104</v>
      </c>
      <c r="E48" s="6" t="s">
        <v>37</v>
      </c>
      <c r="F48" s="6">
        <v>1</v>
      </c>
      <c r="G48" s="13"/>
      <c r="H48" s="8">
        <f t="shared" si="0"/>
        <v>0</v>
      </c>
    </row>
    <row r="49" spans="1:8" ht="15" customHeight="1" x14ac:dyDescent="0.2">
      <c r="A49" s="28" t="s">
        <v>125</v>
      </c>
      <c r="B49" s="6" t="s">
        <v>66</v>
      </c>
      <c r="C49" s="7" t="s">
        <v>36</v>
      </c>
      <c r="D49" s="6" t="s">
        <v>105</v>
      </c>
      <c r="E49" s="6" t="s">
        <v>37</v>
      </c>
      <c r="F49" s="6">
        <v>1</v>
      </c>
      <c r="G49" s="13"/>
      <c r="H49" s="8">
        <f t="shared" si="0"/>
        <v>0</v>
      </c>
    </row>
    <row r="50" spans="1:8" x14ac:dyDescent="0.2">
      <c r="A50" s="28"/>
      <c r="B50" s="6" t="s">
        <v>67</v>
      </c>
      <c r="C50" s="7" t="s">
        <v>38</v>
      </c>
      <c r="D50" s="6" t="s">
        <v>106</v>
      </c>
      <c r="E50" s="6" t="s">
        <v>37</v>
      </c>
      <c r="F50" s="6">
        <v>1</v>
      </c>
      <c r="G50" s="13"/>
      <c r="H50" s="8">
        <f t="shared" si="0"/>
        <v>0</v>
      </c>
    </row>
    <row r="51" spans="1:8" x14ac:dyDescent="0.2">
      <c r="A51" s="28"/>
      <c r="B51" s="6" t="s">
        <v>68</v>
      </c>
      <c r="C51" s="7" t="s">
        <v>107</v>
      </c>
      <c r="D51" s="6" t="s">
        <v>108</v>
      </c>
      <c r="E51" s="6" t="s">
        <v>37</v>
      </c>
      <c r="F51" s="6">
        <v>1</v>
      </c>
      <c r="G51" s="13"/>
      <c r="H51" s="8">
        <f t="shared" si="0"/>
        <v>0</v>
      </c>
    </row>
    <row r="52" spans="1:8" x14ac:dyDescent="0.2">
      <c r="A52" s="28"/>
      <c r="B52" s="6" t="s">
        <v>69</v>
      </c>
      <c r="C52" s="7" t="s">
        <v>39</v>
      </c>
      <c r="D52" s="6" t="s">
        <v>109</v>
      </c>
      <c r="E52" s="6" t="s">
        <v>37</v>
      </c>
      <c r="F52" s="6">
        <v>1</v>
      </c>
      <c r="G52" s="13"/>
      <c r="H52" s="8">
        <f t="shared" si="0"/>
        <v>0</v>
      </c>
    </row>
    <row r="53" spans="1:8" x14ac:dyDescent="0.2">
      <c r="A53" s="28"/>
      <c r="B53" s="6" t="s">
        <v>70</v>
      </c>
      <c r="C53" s="7" t="s">
        <v>45</v>
      </c>
      <c r="D53" s="6" t="s">
        <v>110</v>
      </c>
      <c r="E53" s="6" t="s">
        <v>37</v>
      </c>
      <c r="F53" s="6">
        <v>1</v>
      </c>
      <c r="G53" s="13"/>
      <c r="H53" s="8">
        <f t="shared" si="0"/>
        <v>0</v>
      </c>
    </row>
    <row r="54" spans="1:8" x14ac:dyDescent="0.2">
      <c r="A54" s="28"/>
      <c r="B54" s="6" t="s">
        <v>71</v>
      </c>
      <c r="C54" s="7" t="s">
        <v>41</v>
      </c>
      <c r="D54" s="6" t="s">
        <v>111</v>
      </c>
      <c r="E54" s="6" t="s">
        <v>37</v>
      </c>
      <c r="F54" s="6">
        <v>1</v>
      </c>
      <c r="G54" s="13"/>
      <c r="H54" s="8">
        <f t="shared" si="0"/>
        <v>0</v>
      </c>
    </row>
    <row r="55" spans="1:8" x14ac:dyDescent="0.2">
      <c r="A55" s="28"/>
      <c r="B55" s="6" t="s">
        <v>72</v>
      </c>
      <c r="C55" s="7" t="s">
        <v>42</v>
      </c>
      <c r="D55" s="6" t="s">
        <v>112</v>
      </c>
      <c r="E55" s="6" t="s">
        <v>40</v>
      </c>
      <c r="F55" s="6">
        <v>1</v>
      </c>
      <c r="G55" s="13"/>
      <c r="H55" s="8">
        <f t="shared" si="0"/>
        <v>0</v>
      </c>
    </row>
    <row r="56" spans="1:8" x14ac:dyDescent="0.2">
      <c r="A56" s="28"/>
      <c r="B56" s="6" t="s">
        <v>73</v>
      </c>
      <c r="C56" s="7" t="s">
        <v>113</v>
      </c>
      <c r="D56" s="6" t="s">
        <v>114</v>
      </c>
      <c r="E56" s="6" t="s">
        <v>37</v>
      </c>
      <c r="F56" s="6">
        <v>1</v>
      </c>
      <c r="G56" s="13"/>
      <c r="H56" s="8">
        <f t="shared" si="0"/>
        <v>0</v>
      </c>
    </row>
    <row r="57" spans="1:8" ht="12.75" customHeight="1" x14ac:dyDescent="0.2">
      <c r="A57" s="28"/>
      <c r="B57" s="6" t="s">
        <v>74</v>
      </c>
      <c r="C57" s="7" t="s">
        <v>115</v>
      </c>
      <c r="D57" s="6" t="s">
        <v>116</v>
      </c>
      <c r="E57" s="6" t="s">
        <v>37</v>
      </c>
      <c r="F57" s="6">
        <v>1</v>
      </c>
      <c r="G57" s="13"/>
      <c r="H57" s="8">
        <f t="shared" si="0"/>
        <v>0</v>
      </c>
    </row>
    <row r="58" spans="1:8" x14ac:dyDescent="0.2">
      <c r="A58" s="28"/>
      <c r="B58" s="6" t="s">
        <v>75</v>
      </c>
      <c r="C58" s="7" t="s">
        <v>115</v>
      </c>
      <c r="D58" s="6" t="s">
        <v>117</v>
      </c>
      <c r="E58" s="6" t="s">
        <v>37</v>
      </c>
      <c r="F58" s="6">
        <v>1</v>
      </c>
      <c r="G58" s="13"/>
      <c r="H58" s="8">
        <f t="shared" si="0"/>
        <v>0</v>
      </c>
    </row>
    <row r="59" spans="1:8" x14ac:dyDescent="0.2">
      <c r="A59" s="28"/>
      <c r="B59" s="6" t="s">
        <v>76</v>
      </c>
      <c r="C59" s="7" t="s">
        <v>43</v>
      </c>
      <c r="D59" s="6" t="s">
        <v>118</v>
      </c>
      <c r="E59" s="6" t="s">
        <v>37</v>
      </c>
      <c r="F59" s="6">
        <v>1</v>
      </c>
      <c r="G59" s="13"/>
      <c r="H59" s="8">
        <f t="shared" si="0"/>
        <v>0</v>
      </c>
    </row>
    <row r="60" spans="1:8" x14ac:dyDescent="0.2">
      <c r="A60" s="28"/>
      <c r="B60" s="6" t="s">
        <v>77</v>
      </c>
      <c r="C60" s="7" t="s">
        <v>46</v>
      </c>
      <c r="D60" s="6" t="s">
        <v>119</v>
      </c>
      <c r="E60" s="6" t="s">
        <v>37</v>
      </c>
      <c r="F60" s="6">
        <v>1</v>
      </c>
      <c r="G60" s="13"/>
      <c r="H60" s="8">
        <f t="shared" si="0"/>
        <v>0</v>
      </c>
    </row>
    <row r="61" spans="1:8" x14ac:dyDescent="0.2">
      <c r="A61" s="28"/>
      <c r="B61" s="6" t="s">
        <v>78</v>
      </c>
      <c r="C61" s="7" t="s">
        <v>84</v>
      </c>
      <c r="D61" s="6" t="s">
        <v>120</v>
      </c>
      <c r="E61" s="6" t="s">
        <v>37</v>
      </c>
      <c r="F61" s="6">
        <v>1</v>
      </c>
      <c r="G61" s="13"/>
      <c r="H61" s="8">
        <f t="shared" si="0"/>
        <v>0</v>
      </c>
    </row>
    <row r="62" spans="1:8" x14ac:dyDescent="0.2">
      <c r="A62" s="28"/>
      <c r="B62" s="6" t="s">
        <v>79</v>
      </c>
      <c r="C62" s="7" t="s">
        <v>44</v>
      </c>
      <c r="D62" s="6" t="s">
        <v>121</v>
      </c>
      <c r="E62" s="6" t="s">
        <v>37</v>
      </c>
      <c r="F62" s="6">
        <v>1</v>
      </c>
      <c r="G62" s="13"/>
      <c r="H62" s="8">
        <f t="shared" si="0"/>
        <v>0</v>
      </c>
    </row>
    <row r="63" spans="1:8" x14ac:dyDescent="0.2">
      <c r="A63" s="28"/>
      <c r="B63" s="6" t="s">
        <v>80</v>
      </c>
      <c r="C63" s="7" t="s">
        <v>122</v>
      </c>
      <c r="D63" s="6" t="s">
        <v>123</v>
      </c>
      <c r="E63" s="6" t="s">
        <v>37</v>
      </c>
      <c r="F63" s="6">
        <v>1</v>
      </c>
      <c r="G63" s="13"/>
      <c r="H63" s="8">
        <f t="shared" si="0"/>
        <v>0</v>
      </c>
    </row>
    <row r="64" spans="1:8" x14ac:dyDescent="0.2">
      <c r="A64" s="24" t="s">
        <v>127</v>
      </c>
      <c r="B64" s="24"/>
      <c r="C64" s="24"/>
      <c r="D64" s="24"/>
      <c r="E64" s="24"/>
      <c r="F64" s="24"/>
      <c r="G64" s="26">
        <f>SUM(H31:H63)</f>
        <v>0</v>
      </c>
      <c r="H64" s="26"/>
    </row>
    <row r="65" spans="1:8" x14ac:dyDescent="0.2">
      <c r="A65" s="24" t="s">
        <v>128</v>
      </c>
      <c r="B65" s="24"/>
      <c r="C65" s="24"/>
      <c r="D65" s="24"/>
      <c r="E65" s="24"/>
      <c r="F65" s="24"/>
      <c r="G65" s="25">
        <f>IF(D20="NE","",ROUND(G64*25%,2))</f>
        <v>0</v>
      </c>
      <c r="H65" s="25"/>
    </row>
    <row r="66" spans="1:8" x14ac:dyDescent="0.2">
      <c r="A66" s="24" t="s">
        <v>129</v>
      </c>
      <c r="B66" s="24"/>
      <c r="C66" s="24"/>
      <c r="D66" s="24"/>
      <c r="E66" s="24"/>
      <c r="F66" s="24"/>
      <c r="G66" s="26">
        <f>IF(D20="NE",G64,G64+G65)</f>
        <v>0</v>
      </c>
      <c r="H66" s="26"/>
    </row>
    <row r="69" spans="1:8" ht="25.5" customHeight="1" x14ac:dyDescent="0.2">
      <c r="A69" s="16" t="s">
        <v>82</v>
      </c>
      <c r="B69" s="16"/>
      <c r="C69" s="16"/>
      <c r="D69" s="14"/>
      <c r="E69" s="14"/>
      <c r="F69" s="14"/>
      <c r="G69" s="14"/>
      <c r="H69" s="3"/>
    </row>
    <row r="70" spans="1:8" x14ac:dyDescent="0.2">
      <c r="B70" s="4"/>
      <c r="C70" s="4"/>
      <c r="D70" s="4"/>
      <c r="E70" s="4"/>
      <c r="F70" s="4"/>
      <c r="G70" s="4"/>
      <c r="H70" s="4"/>
    </row>
    <row r="71" spans="1:8" ht="21.75" customHeight="1" x14ac:dyDescent="0.2">
      <c r="A71" s="16" t="s">
        <v>23</v>
      </c>
      <c r="B71" s="16"/>
      <c r="C71" s="16"/>
      <c r="D71" s="16"/>
      <c r="E71" s="16"/>
      <c r="F71" s="16"/>
      <c r="G71" s="16"/>
      <c r="H71" s="16"/>
    </row>
    <row r="72" spans="1:8" ht="21.75" customHeight="1" x14ac:dyDescent="0.2">
      <c r="A72" s="16" t="s">
        <v>22</v>
      </c>
      <c r="B72" s="16"/>
      <c r="C72" s="16"/>
      <c r="D72" s="16"/>
      <c r="E72" s="16"/>
      <c r="F72" s="16"/>
      <c r="G72" s="16"/>
      <c r="H72" s="16"/>
    </row>
    <row r="73" spans="1:8" ht="21.75" customHeight="1" x14ac:dyDescent="0.2">
      <c r="A73" s="16" t="s">
        <v>33</v>
      </c>
      <c r="B73" s="16"/>
      <c r="C73" s="16"/>
      <c r="D73" s="16"/>
      <c r="E73" s="16"/>
      <c r="F73" s="16"/>
      <c r="G73" s="16"/>
      <c r="H73" s="16"/>
    </row>
    <row r="74" spans="1:8" ht="21.75" customHeight="1" x14ac:dyDescent="0.2">
      <c r="A74" s="16" t="s">
        <v>32</v>
      </c>
      <c r="B74" s="16"/>
      <c r="C74" s="16"/>
      <c r="D74" s="16"/>
      <c r="E74" s="16"/>
      <c r="F74" s="16"/>
      <c r="G74" s="16"/>
      <c r="H74" s="16"/>
    </row>
    <row r="75" spans="1:8" ht="32.25" customHeight="1" x14ac:dyDescent="0.2">
      <c r="A75" s="16" t="s">
        <v>130</v>
      </c>
      <c r="B75" s="16"/>
      <c r="C75" s="16"/>
      <c r="D75" s="16"/>
      <c r="E75" s="16"/>
      <c r="F75" s="16"/>
      <c r="G75" s="16"/>
      <c r="H75" s="16"/>
    </row>
    <row r="77" spans="1:8" ht="25.5" customHeight="1" x14ac:dyDescent="0.2">
      <c r="B77" s="23" t="s">
        <v>24</v>
      </c>
      <c r="C77" s="23"/>
      <c r="D77" s="14"/>
      <c r="E77" s="14"/>
      <c r="F77" s="14"/>
    </row>
    <row r="78" spans="1:8" ht="25.5" customHeight="1" x14ac:dyDescent="0.2">
      <c r="B78" s="23" t="s">
        <v>25</v>
      </c>
      <c r="C78" s="23"/>
      <c r="D78" s="27" t="str">
        <f ca="1">IF(G64=0,"",TODAY())</f>
        <v/>
      </c>
      <c r="E78" s="27"/>
      <c r="F78" s="27"/>
    </row>
    <row r="80" spans="1:8" ht="25.5" customHeight="1" x14ac:dyDescent="0.2">
      <c r="E80" s="14"/>
      <c r="F80" s="14"/>
      <c r="G80" s="14"/>
      <c r="H80" s="14"/>
    </row>
    <row r="81" spans="3:8" x14ac:dyDescent="0.2">
      <c r="E81" s="22" t="s">
        <v>26</v>
      </c>
      <c r="F81" s="22"/>
      <c r="G81" s="22"/>
      <c r="H81" s="22"/>
    </row>
    <row r="82" spans="3:8" x14ac:dyDescent="0.2">
      <c r="E82" s="2"/>
      <c r="F82" s="2"/>
      <c r="G82" s="2"/>
      <c r="H82" s="2"/>
    </row>
    <row r="83" spans="3:8" ht="25.5" customHeight="1" x14ac:dyDescent="0.2">
      <c r="E83" s="14"/>
      <c r="F83" s="14"/>
      <c r="G83" s="14"/>
      <c r="H83" s="14"/>
    </row>
    <row r="84" spans="3:8" x14ac:dyDescent="0.2">
      <c r="E84" s="21" t="s">
        <v>27</v>
      </c>
      <c r="F84" s="21"/>
      <c r="G84" s="21"/>
      <c r="H84" s="21"/>
    </row>
    <row r="85" spans="3:8" x14ac:dyDescent="0.2">
      <c r="C85" s="3"/>
    </row>
    <row r="86" spans="3:8" x14ac:dyDescent="0.2">
      <c r="E86" s="1" t="s">
        <v>28</v>
      </c>
    </row>
  </sheetData>
  <mergeCells count="58">
    <mergeCell ref="A31:A48"/>
    <mergeCell ref="A49:A63"/>
    <mergeCell ref="B27:H27"/>
    <mergeCell ref="E80:H80"/>
    <mergeCell ref="E83:H83"/>
    <mergeCell ref="A72:H72"/>
    <mergeCell ref="A73:H73"/>
    <mergeCell ref="A74:H74"/>
    <mergeCell ref="A71:H71"/>
    <mergeCell ref="B77:C77"/>
    <mergeCell ref="E84:H84"/>
    <mergeCell ref="E81:H81"/>
    <mergeCell ref="B78:C78"/>
    <mergeCell ref="A64:F64"/>
    <mergeCell ref="A65:F65"/>
    <mergeCell ref="A66:F66"/>
    <mergeCell ref="G65:H65"/>
    <mergeCell ref="G64:H64"/>
    <mergeCell ref="G66:H66"/>
    <mergeCell ref="A75:H75"/>
    <mergeCell ref="D77:F77"/>
    <mergeCell ref="D78:F78"/>
    <mergeCell ref="A69:C69"/>
    <mergeCell ref="D69:G69"/>
    <mergeCell ref="A1:H1"/>
    <mergeCell ref="A2:H2"/>
    <mergeCell ref="A3:H3"/>
    <mergeCell ref="A4:H4"/>
    <mergeCell ref="A6:H6"/>
    <mergeCell ref="A8:C8"/>
    <mergeCell ref="A9:C9"/>
    <mergeCell ref="A10:C10"/>
    <mergeCell ref="A12:C12"/>
    <mergeCell ref="A14:H14"/>
    <mergeCell ref="D8:H8"/>
    <mergeCell ref="D9:H9"/>
    <mergeCell ref="D10:H10"/>
    <mergeCell ref="D12:F12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</mergeCells>
  <dataValidations count="2">
    <dataValidation type="list" allowBlank="1" showInputMessage="1" showErrorMessage="1" errorTitle="Pogrešan unos" error="Upisati &quot;DA&quot; ako ste u sustavu PDV-a ili &quot;NE&quot; ako niste u sustavu PDV-a" sqref="D20:H20" xr:uid="{00000000-0002-0000-0000-000000000000}">
      <formula1>"DA,NE,da,ne"</formula1>
    </dataValidation>
    <dataValidation type="decimal" operator="greaterThanOrEqual" allowBlank="1" showInputMessage="1" showErrorMessage="1" errorTitle="Pogrešan unos" error="Unesite decimalan broj" sqref="G31:H66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2022-06-23T13:10:14Z</cp:lastPrinted>
  <dcterms:created xsi:type="dcterms:W3CDTF">2021-05-28T05:24:57Z</dcterms:created>
  <dcterms:modified xsi:type="dcterms:W3CDTF">2025-08-25T07:00:45Z</dcterms:modified>
</cp:coreProperties>
</file>