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Korisnik\Desktop\NABAVA\NABAVA- Anita\NABAVA-2026\3 ZAŠTITNA OBUĆA\Dokumentacija za pripremu postupka\"/>
    </mc:Choice>
  </mc:AlternateContent>
  <xr:revisionPtr revIDLastSave="0" documentId="8_{E3F44EFE-5D60-4B25-B90F-0CC06517A043}" xr6:coauthVersionLast="47" xr6:coauthVersionMax="47" xr10:uidLastSave="{00000000-0000-0000-0000-000000000000}"/>
  <bookViews>
    <workbookView xWindow="-120" yWindow="-120" windowWidth="29040" windowHeight="15720" xr2:uid="{00000000-000D-0000-FFFF-FFFF00000000}"/>
  </bookViews>
  <sheets>
    <sheet name="ZAŠTITNA OBUĆA" sheetId="1" r:id="rId1"/>
    <sheet name="NAMJENA" sheetId="2" state="hidden" r:id="rId2"/>
    <sheet name="List2"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 l="1"/>
  <c r="G26" i="1"/>
  <c r="G27" i="1"/>
  <c r="G28" i="1"/>
  <c r="G29" i="1"/>
  <c r="G30" i="1"/>
  <c r="G31" i="1"/>
  <c r="G32" i="1"/>
  <c r="G33" i="1"/>
  <c r="G24" i="1"/>
  <c r="F34" i="1" l="1"/>
  <c r="C51" i="1" s="1"/>
  <c r="F35" i="1" l="1"/>
  <c r="F36" i="1" s="1"/>
</calcChain>
</file>

<file path=xl/sharedStrings.xml><?xml version="1.0" encoding="utf-8"?>
<sst xmlns="http://schemas.openxmlformats.org/spreadsheetml/2006/main" count="78" uniqueCount="69">
  <si>
    <t>PREDMET NABAVE:</t>
  </si>
  <si>
    <t>EVIDENCIJSKI BROJ NABAVE:</t>
  </si>
  <si>
    <t>BROJ PONUDE:</t>
  </si>
  <si>
    <t>PODACI O PONUDITELJU:</t>
  </si>
  <si>
    <t>NAZIV PONUDITELJA:</t>
  </si>
  <si>
    <t>OIB:</t>
  </si>
  <si>
    <t>POSLOVNO SJEDIŠTE:</t>
  </si>
  <si>
    <t>OVLAŠTENA OSOBA:</t>
  </si>
  <si>
    <t>DA LI JE PONUDITELJ U SUSTAVU PDV-a:</t>
  </si>
  <si>
    <t>IBAN:</t>
  </si>
  <si>
    <t>POSLOVNA BANKA:</t>
  </si>
  <si>
    <t>KONTAKT OSOBA:</t>
  </si>
  <si>
    <t>E-MAIL:</t>
  </si>
  <si>
    <t>BROJ TELEFONA:</t>
  </si>
  <si>
    <t>TROŠKOVNIK</t>
  </si>
  <si>
    <t>Red. br.</t>
  </si>
  <si>
    <t>Opis robe</t>
  </si>
  <si>
    <t>Jed. mjere</t>
  </si>
  <si>
    <t>Količina</t>
  </si>
  <si>
    <t>Naziv proizvođača i model ponuđenog proizvoda</t>
  </si>
  <si>
    <t>Jedinična cijena</t>
  </si>
  <si>
    <t>Ukupna cijena</t>
  </si>
  <si>
    <t>par</t>
  </si>
  <si>
    <t>Sigurnosne cipele za rad s motornom pilom, klase 2 EN 17249</t>
  </si>
  <si>
    <t>Rok isporuke u danima (maksimalni rok isporuke je 10 dana):</t>
  </si>
  <si>
    <t>Rok plaćanja u danima (minimalni rok plaćanja je 30 dana):</t>
  </si>
  <si>
    <t>Rok valjanosti ponude je 60 dana od dana otvaranja ponuda.</t>
  </si>
  <si>
    <t>Izjavljujemo da smo u mogućnosti dostaviti odgovarajući dokaz o kvaliteti isporučene robe u slučaju zahtjeva naručitelja.</t>
  </si>
  <si>
    <t>Cijene uključuju isporuku fco ČAKOM d.o.o., Mihovljanska 10, Mihovljan, 40000 Čakovec.</t>
  </si>
  <si>
    <t>Cijena je nepromjenjiva kroz cijelo vrijeme trajanja ugovora.</t>
  </si>
  <si>
    <t>Suglasni smo da se primjenjuje ugovorna kazna zbog kašnjenja u isporuci robe i to u visini od 0,5% vrijednosti svake pojedine narudžbe robe (s PDV-om) po danu kašnjenja.</t>
  </si>
  <si>
    <t>Mjesto:</t>
  </si>
  <si>
    <t>Datum:</t>
  </si>
  <si>
    <t>(potpis odgovorne osobe)</t>
  </si>
  <si>
    <t>(ime i prezime odgovorne osobe)</t>
  </si>
  <si>
    <t>Pečat:</t>
  </si>
  <si>
    <t>1.</t>
  </si>
  <si>
    <t>2.</t>
  </si>
  <si>
    <t>3.</t>
  </si>
  <si>
    <t>4.</t>
  </si>
  <si>
    <t>5.</t>
  </si>
  <si>
    <t>6.</t>
  </si>
  <si>
    <t>7.</t>
  </si>
  <si>
    <t>8.</t>
  </si>
  <si>
    <t>9.</t>
  </si>
  <si>
    <t>10.</t>
  </si>
  <si>
    <t>Izjavljujemo da ponuđena roba zadovoljava minimalno tražene karakteristike iz stupca Opis robe te svojoj ponudi prilažemo prikladan dokument (tehnički list, certifikat, katalog ili sl.) za svaku stavku troškovnika, iz kojeg je moguće utvrditi da ponuđena roba zadovoljava minimalne karakteristike navedene u stupcu Opis robe.</t>
  </si>
  <si>
    <t xml:space="preserve">                                                                     
GKP ČAKOM d.o.o.
Mihovljanska 10
Mihovljan
40 000 Čakovec</t>
  </si>
  <si>
    <t>Cijena ponude bez PDV-a u EUR</t>
  </si>
  <si>
    <t>Iznos PDV-a u EUR</t>
  </si>
  <si>
    <t>Cijena ponude s PDV-om u EUR</t>
  </si>
  <si>
    <t>Izjavljujemo da smo proučili Poziv na dostavu ponuda iz kojeg prihvaćamo sve odredbe i izvršit ćemo predmet nabave u skladu s tim odredbama i za cijene koje smo naveli u ponudi što potvrđujemo svojim potpisom i pečatom.</t>
  </si>
  <si>
    <t>Anatomske papuče EN ISO 20347</t>
  </si>
  <si>
    <t>Izjavljujemo da ćemo, ukoliko naša ponuda bude odabrana, dostaviti jamstvo za uredno ispunjenje ugovora u obliku bjanko zadužnice ili zadužnice solemnizirane kod javnog bilježnika u visini od 10 % (deset  posto) sveukupne cijene ponude bez PDV-a te da smo suglasni da će se jamstvo za uredno ispunjenje ugovora protestirati (naplatiti) u slučaju povrede ugovornih obveza.</t>
  </si>
  <si>
    <t xml:space="preserve">ZAŠTITNA OBUĆA </t>
  </si>
  <si>
    <r>
      <t xml:space="preserve">Sigurnosne cipele </t>
    </r>
    <r>
      <rPr>
        <b/>
        <sz val="11"/>
        <color theme="1"/>
        <rFont val="Calibri"/>
        <family val="2"/>
        <charset val="238"/>
        <scheme val="minor"/>
      </rPr>
      <t xml:space="preserve">visoke </t>
    </r>
    <r>
      <rPr>
        <sz val="11"/>
        <color theme="1"/>
        <rFont val="Calibri"/>
        <family val="2"/>
        <charset val="238"/>
        <scheme val="minor"/>
      </rPr>
      <t>sa zaštitnom kompozitnom ili alumi</t>
    </r>
    <r>
      <rPr>
        <sz val="11"/>
        <rFont val="Calibri"/>
        <family val="2"/>
        <charset val="238"/>
        <scheme val="minor"/>
      </rPr>
      <t>nijskom kapicom otpornom na udarce 200 J, EN ISO 20345 S3, sa vulkaniziranim ojačanjem iznad kapice i reflektivnim detaljima</t>
    </r>
    <r>
      <rPr>
        <sz val="11"/>
        <color rgb="FFFF0000"/>
        <rFont val="Calibri"/>
        <family val="2"/>
        <charset val="238"/>
        <scheme val="minor"/>
      </rPr>
      <t xml:space="preserve"> </t>
    </r>
    <r>
      <rPr>
        <b/>
        <sz val="11"/>
        <color theme="1"/>
        <rFont val="Calibri"/>
        <family val="2"/>
        <charset val="238"/>
        <scheme val="minor"/>
      </rPr>
      <t>(zimske)</t>
    </r>
    <r>
      <rPr>
        <sz val="11"/>
        <color theme="1"/>
        <rFont val="Calibri"/>
        <family val="2"/>
        <charset val="238"/>
        <scheme val="minor"/>
      </rPr>
      <t>,  Gornjište: vodoodbojna prirodna koža minimalne debljine 2 mm; Zaštitna tabanica: neprobojna tekstilna, Uložna tabanica: anatomska na bazi memorijske pjene ili gelirani uložak</t>
    </r>
  </si>
  <si>
    <t>Radne tenisice EN 20347 O2, protuklizne, lagane, udobne, prozračne, unutarnji uložak od memorijske pjene ili gelirani uložak</t>
  </si>
  <si>
    <r>
      <t xml:space="preserve">Sigurnosne cipele </t>
    </r>
    <r>
      <rPr>
        <b/>
        <sz val="11"/>
        <color theme="1"/>
        <rFont val="Calibri"/>
        <family val="2"/>
        <charset val="238"/>
        <scheme val="minor"/>
      </rPr>
      <t xml:space="preserve"> niske</t>
    </r>
    <r>
      <rPr>
        <sz val="11"/>
        <color theme="1"/>
        <rFont val="Calibri"/>
        <family val="2"/>
        <charset val="238"/>
        <scheme val="minor"/>
      </rPr>
      <t xml:space="preserve"> sa zaštitnom kompozitnom ili aluminijskom kapicom otpornom na udarce 200 J, EN ISO 20345 S3, sa vulkaniziranim ojačanjem iznad kapice </t>
    </r>
    <r>
      <rPr>
        <b/>
        <sz val="11"/>
        <color theme="1"/>
        <rFont val="Calibri"/>
        <family val="2"/>
        <charset val="238"/>
        <scheme val="minor"/>
      </rPr>
      <t>(ljetne)</t>
    </r>
    <r>
      <rPr>
        <sz val="11"/>
        <color theme="1"/>
        <rFont val="Calibri"/>
        <family val="2"/>
        <charset val="238"/>
        <scheme val="minor"/>
      </rPr>
      <t>,  Gornjište: vodoodbojna prirodna koža minimalne debljine 1,9 mm; Zaštitna tabanica: neprobojna tekstilna, Uložna tabanica: anatomska na bazi memorijske pjene ili gelirani uložak</t>
    </r>
  </si>
  <si>
    <r>
      <t>Radne cipele</t>
    </r>
    <r>
      <rPr>
        <b/>
        <sz val="11"/>
        <color theme="1"/>
        <rFont val="Calibri"/>
        <family val="2"/>
        <charset val="238"/>
        <scheme val="minor"/>
      </rPr>
      <t xml:space="preserve"> visoke</t>
    </r>
    <r>
      <rPr>
        <sz val="11"/>
        <color theme="1"/>
        <rFont val="Calibri"/>
        <family val="2"/>
        <charset val="238"/>
        <scheme val="minor"/>
      </rPr>
      <t xml:space="preserve"> </t>
    </r>
    <r>
      <rPr>
        <b/>
        <sz val="11"/>
        <color theme="1"/>
        <rFont val="Calibri"/>
        <family val="2"/>
        <charset val="238"/>
        <scheme val="minor"/>
      </rPr>
      <t xml:space="preserve"> (zimske)</t>
    </r>
    <r>
      <rPr>
        <sz val="11"/>
        <color theme="1"/>
        <rFont val="Calibri"/>
        <family val="2"/>
        <charset val="238"/>
        <scheme val="minor"/>
      </rPr>
      <t xml:space="preserve"> EN ISO 20347  02,  Gornjište: vodoodbojna prirodna koža minimalne debljine 2 mm ili mikrofibra minimalne debljine 2 mm; Uložna tabanica: anatomska na bazi memorijske pjene ili gelirani uložak</t>
    </r>
  </si>
  <si>
    <t>PO VRSTAMA I TOČKAMA ZA ODREĐENU GRUPU RADNIKA IZ PRETHODNOG LISTA TROŠKOVNIKA</t>
  </si>
  <si>
    <t>ZAŠTITNA I SIGURNOSNA OBUĆA</t>
  </si>
  <si>
    <t xml:space="preserve"> </t>
  </si>
  <si>
    <t xml:space="preserve">REDNI BROJ 1.  - radnici na odlagalištu i sortirnici otpada, prijevozu otpada, radnici na postupanju s otpadom, rukovatelj viličarem, nadzornik grijanja, bravar, mehaničar, organizator pogrebnog ceremonijala i radnik na pogrebnim uslugama, vozač komunalnog vozila s utovarnom dizalicom, građevinski radnik, komunalni radnik, radnik na održavanju </t>
  </si>
  <si>
    <r>
      <t xml:space="preserve">Radne cipele </t>
    </r>
    <r>
      <rPr>
        <b/>
        <sz val="11"/>
        <color theme="1"/>
        <rFont val="Calibri"/>
        <family val="2"/>
        <charset val="238"/>
        <scheme val="minor"/>
      </rPr>
      <t xml:space="preserve">niske </t>
    </r>
    <r>
      <rPr>
        <sz val="11"/>
        <color theme="1"/>
        <rFont val="Calibri"/>
        <family val="2"/>
        <charset val="238"/>
        <scheme val="minor"/>
      </rPr>
      <t xml:space="preserve"> </t>
    </r>
    <r>
      <rPr>
        <b/>
        <sz val="11"/>
        <color theme="1"/>
        <rFont val="Calibri"/>
        <family val="2"/>
        <charset val="238"/>
        <scheme val="minor"/>
      </rPr>
      <t xml:space="preserve">(ljetne) </t>
    </r>
    <r>
      <rPr>
        <sz val="11"/>
        <color theme="1"/>
        <rFont val="Calibri"/>
        <family val="2"/>
        <charset val="238"/>
        <scheme val="minor"/>
      </rPr>
      <t>EN ISO 20347  02; Gornjište: vodoodbojna prirodna koža minimalne debljine 1,9 mm ili mikrofibra minimalne debljine 2 mm, Uložna tabanica: anatomska na bazi memorijske pjene ili gelirani uložak</t>
    </r>
  </si>
  <si>
    <r>
      <t xml:space="preserve">Svečane cipele </t>
    </r>
    <r>
      <rPr>
        <b/>
        <sz val="11"/>
        <color theme="1"/>
        <rFont val="Calibri"/>
        <family val="2"/>
        <charset val="238"/>
        <scheme val="minor"/>
      </rPr>
      <t xml:space="preserve">visoke </t>
    </r>
    <r>
      <rPr>
        <sz val="11"/>
        <color theme="1"/>
        <rFont val="Calibri"/>
        <family val="2"/>
        <charset val="238"/>
        <scheme val="minor"/>
      </rPr>
      <t>zimske (za pogrebni ceremonijal),   EN ISO 20347 O2 Gornjište: vodoodbojna prirodna koža minimalne debljine 2 mm ili mikrofibra minimalne debljine 2 mm; Uložna tabanica: anatomska na bazi memorijske pjene ili gelirani uložak</t>
    </r>
  </si>
  <si>
    <r>
      <t xml:space="preserve">Gumene čizme sa zaštitnom </t>
    </r>
    <r>
      <rPr>
        <sz val="11"/>
        <rFont val="Calibri"/>
        <family val="2"/>
        <charset val="238"/>
        <scheme val="minor"/>
      </rPr>
      <t xml:space="preserve">metalnom kapicom </t>
    </r>
    <r>
      <rPr>
        <sz val="11"/>
        <color theme="1"/>
        <rFont val="Calibri"/>
        <family val="2"/>
        <charset val="238"/>
        <scheme val="minor"/>
      </rPr>
      <t>i filcom za zaštitu od hladnoće EN ISO 20 345 WR</t>
    </r>
  </si>
  <si>
    <r>
      <t xml:space="preserve">Svečane cipele </t>
    </r>
    <r>
      <rPr>
        <b/>
        <sz val="11"/>
        <color theme="1"/>
        <rFont val="Calibri"/>
        <family val="2"/>
        <charset val="238"/>
        <scheme val="minor"/>
      </rPr>
      <t>niske</t>
    </r>
    <r>
      <rPr>
        <sz val="11"/>
        <color theme="1"/>
        <rFont val="Calibri"/>
        <family val="2"/>
        <charset val="238"/>
        <scheme val="minor"/>
      </rPr>
      <t xml:space="preserve"> ljetne (za pogrebni ceremonijal),  EN ISO 20347 O2 FO, SRA, Gornjište: izrađeno u derbi kroju, crne boje. Gornji dio cipele podstavljen mikrofibrom u predjelu kragne i lubnog dijela.  Lice i jezik od hidrofobirane goveđe kože, debljine minimalno 1,8 mm. Ugrađene tri rinčice za vezanje sa svake strane. Uložna tabanica anatomski oblikovana. </t>
    </r>
  </si>
  <si>
    <t>PONUDBENI LIST - TROŠKOVNIK</t>
  </si>
  <si>
    <t>JN-79/26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</si>
</sst>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12" x14ac:knownFonts="1">
    <font>
      <sz val="11"/>
      <color theme="1"/>
      <name val="Calibri"/>
      <family val="2"/>
      <charset val="238"/>
      <scheme val="minor"/>
    </font>
    <font>
      <sz val="11"/>
      <color theme="1"/>
      <name val="Calibri"/>
      <family val="2"/>
      <charset val="238"/>
      <scheme val="minor"/>
    </font>
    <font>
      <sz val="10"/>
      <color theme="1"/>
      <name val="Calibri"/>
      <family val="2"/>
      <charset val="238"/>
      <scheme val="minor"/>
    </font>
    <font>
      <b/>
      <sz val="10"/>
      <color theme="1"/>
      <name val="Calibri"/>
      <family val="2"/>
      <charset val="238"/>
      <scheme val="minor"/>
    </font>
    <font>
      <b/>
      <sz val="10"/>
      <color rgb="FF000000"/>
      <name val="Calibri"/>
      <family val="2"/>
      <charset val="238"/>
    </font>
    <font>
      <sz val="10"/>
      <color rgb="FF000000"/>
      <name val="Calibri"/>
      <family val="2"/>
      <charset val="238"/>
    </font>
    <font>
      <sz val="10"/>
      <name val="Calibri"/>
      <family val="2"/>
      <charset val="238"/>
      <scheme val="minor"/>
    </font>
    <font>
      <b/>
      <sz val="14"/>
      <color theme="1"/>
      <name val="Calibri"/>
      <family val="2"/>
      <charset val="238"/>
      <scheme val="minor"/>
    </font>
    <font>
      <b/>
      <sz val="16"/>
      <color theme="1"/>
      <name val="Calibri"/>
      <family val="2"/>
      <charset val="238"/>
      <scheme val="minor"/>
    </font>
    <font>
      <b/>
      <sz val="11"/>
      <color theme="1"/>
      <name val="Calibri"/>
      <family val="2"/>
      <charset val="238"/>
      <scheme val="minor"/>
    </font>
    <font>
      <sz val="11"/>
      <name val="Calibri"/>
      <family val="2"/>
      <charset val="238"/>
      <scheme val="minor"/>
    </font>
    <font>
      <sz val="11"/>
      <color rgb="FFFF0000"/>
      <name val="Calibri"/>
      <family val="2"/>
      <charset val="238"/>
      <scheme val="minor"/>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36">
    <xf numFmtId="0" fontId="0" fillId="0" borderId="0" xfId="0"/>
    <xf numFmtId="0" fontId="2" fillId="0" borderId="0" xfId="0" applyFont="1" applyAlignment="1">
      <alignment wrapText="1"/>
    </xf>
    <xf numFmtId="0" fontId="4" fillId="0" borderId="3" xfId="0" applyFont="1" applyBorder="1" applyAlignment="1">
      <alignment horizontal="center" vertical="center" wrapText="1"/>
    </xf>
    <xf numFmtId="164" fontId="2" fillId="0" borderId="4" xfId="1" applyNumberFormat="1" applyFont="1" applyBorder="1" applyAlignment="1" applyProtection="1">
      <alignment horizontal="center" vertical="center" wrapText="1"/>
      <protection locked="0"/>
    </xf>
    <xf numFmtId="4" fontId="5" fillId="0" borderId="3" xfId="0" applyNumberFormat="1" applyFont="1" applyBorder="1" applyAlignment="1">
      <alignment horizontal="center" vertical="center" wrapText="1"/>
    </xf>
    <xf numFmtId="0" fontId="2" fillId="0" borderId="0" xfId="0" applyFont="1" applyAlignment="1">
      <alignment horizontal="right" vertical="center" wrapText="1"/>
    </xf>
    <xf numFmtId="49" fontId="2" fillId="0" borderId="0" xfId="0" applyNumberFormat="1" applyFont="1" applyAlignment="1">
      <alignment horizontal="center" vertical="center" wrapText="1"/>
    </xf>
    <xf numFmtId="0" fontId="0" fillId="0" borderId="0" xfId="0" applyAlignment="1">
      <alignment vertical="center"/>
    </xf>
    <xf numFmtId="164" fontId="2" fillId="0" borderId="3" xfId="1" applyNumberFormat="1" applyFont="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left" vertical="center" wrapText="1"/>
    </xf>
    <xf numFmtId="49" fontId="0" fillId="0" borderId="3" xfId="0" applyNumberFormat="1" applyBorder="1" applyAlignment="1">
      <alignment horizontal="left" vertical="center" wrapText="1"/>
    </xf>
    <xf numFmtId="0" fontId="10" fillId="0" borderId="3" xfId="0" applyFont="1" applyBorder="1" applyAlignment="1">
      <alignment horizontal="center" vertical="center" wrapText="1"/>
    </xf>
    <xf numFmtId="0" fontId="0" fillId="0" borderId="0" xfId="0" applyAlignment="1">
      <alignment horizontal="left" vertical="center" wrapText="1"/>
    </xf>
    <xf numFmtId="0" fontId="2" fillId="0" borderId="0" xfId="0" applyFont="1" applyAlignment="1">
      <alignment horizontal="left" vertical="center" wrapText="1"/>
    </xf>
    <xf numFmtId="49" fontId="2" fillId="0" borderId="2" xfId="0" applyNumberFormat="1" applyFont="1" applyBorder="1" applyAlignment="1" applyProtection="1">
      <alignment horizontal="center" vertical="center" wrapText="1"/>
      <protection locked="0"/>
    </xf>
    <xf numFmtId="0" fontId="2" fillId="0" borderId="0" xfId="0" applyFont="1" applyAlignment="1">
      <alignment vertical="center" wrapText="1"/>
    </xf>
    <xf numFmtId="49" fontId="3" fillId="0" borderId="1" xfId="0" applyNumberFormat="1" applyFont="1" applyBorder="1" applyAlignment="1" applyProtection="1">
      <alignment horizontal="center" vertical="center" wrapText="1"/>
      <protection locked="0"/>
    </xf>
    <xf numFmtId="0" fontId="8" fillId="0" borderId="0" xfId="0" applyFont="1" applyAlignment="1">
      <alignment horizontal="center" vertical="center" wrapText="1"/>
    </xf>
    <xf numFmtId="0" fontId="3" fillId="0" borderId="0" xfId="0" applyFont="1" applyAlignment="1">
      <alignment horizontal="left" vertical="center" wrapText="1"/>
    </xf>
    <xf numFmtId="49" fontId="2" fillId="0" borderId="1" xfId="0" applyNumberFormat="1" applyFont="1" applyBorder="1" applyAlignment="1" applyProtection="1">
      <alignment horizontal="left" vertical="center" wrapText="1"/>
      <protection locked="0"/>
    </xf>
    <xf numFmtId="0" fontId="7" fillId="0" borderId="0" xfId="0" applyFont="1" applyAlignment="1">
      <alignment horizontal="center" vertical="center" wrapText="1"/>
    </xf>
    <xf numFmtId="0" fontId="4" fillId="0" borderId="5" xfId="0" applyFont="1" applyBorder="1" applyAlignment="1">
      <alignment horizontal="right" vertical="center" wrapText="1"/>
    </xf>
    <xf numFmtId="0" fontId="4" fillId="0" borderId="2" xfId="0" applyFont="1" applyBorder="1" applyAlignment="1">
      <alignment horizontal="right" vertical="center" wrapText="1"/>
    </xf>
    <xf numFmtId="0" fontId="4" fillId="0" borderId="6" xfId="0" applyFont="1" applyBorder="1" applyAlignment="1">
      <alignment horizontal="right" vertical="center" wrapText="1"/>
    </xf>
    <xf numFmtId="4" fontId="4" fillId="0" borderId="3" xfId="0" applyNumberFormat="1" applyFont="1" applyBorder="1" applyAlignment="1">
      <alignment horizontal="center" vertical="center" wrapText="1"/>
    </xf>
    <xf numFmtId="4" fontId="4" fillId="0" borderId="3"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1" fontId="2" fillId="0" borderId="2" xfId="0" applyNumberFormat="1" applyFont="1" applyBorder="1" applyAlignment="1" applyProtection="1">
      <alignment horizontal="center" vertical="center" wrapText="1"/>
      <protection locked="0"/>
    </xf>
    <xf numFmtId="0" fontId="2" fillId="0" borderId="7" xfId="0" applyFont="1" applyBorder="1" applyAlignment="1">
      <alignment horizontal="center" wrapText="1"/>
    </xf>
    <xf numFmtId="0" fontId="6" fillId="0" borderId="0" xfId="0" applyFont="1" applyAlignment="1">
      <alignment horizontal="left" vertical="center" wrapText="1"/>
    </xf>
    <xf numFmtId="0" fontId="2" fillId="0" borderId="0" xfId="0" applyFont="1" applyAlignment="1">
      <alignment horizontal="left" vertical="center"/>
    </xf>
    <xf numFmtId="14" fontId="2" fillId="0" borderId="2"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wrapText="1"/>
      <protection locked="0"/>
    </xf>
    <xf numFmtId="49" fontId="2" fillId="0" borderId="7" xfId="0" applyNumberFormat="1" applyFont="1" applyBorder="1" applyAlignment="1">
      <alignment horizontal="center" vertical="center" wrapText="1"/>
    </xf>
  </cellXfs>
  <cellStyles count="2">
    <cellStyle name="Normalno" xfId="0" builtinId="0"/>
    <cellStyle name="Postotak"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66674</xdr:rowOff>
    </xdr:from>
    <xdr:to>
      <xdr:col>1</xdr:col>
      <xdr:colOff>361950</xdr:colOff>
      <xdr:row>0</xdr:row>
      <xdr:rowOff>646705</xdr:rowOff>
    </xdr:to>
    <xdr:pic>
      <xdr:nvPicPr>
        <xdr:cNvPr id="2" name="Slika 1" descr="Čakom nastavlja s obnovom voznog parka">
          <a:extLst>
            <a:ext uri="{FF2B5EF4-FFF2-40B4-BE49-F238E27FC236}">
              <a16:creationId xmlns:a16="http://schemas.microsoft.com/office/drawing/2014/main" id="{97C4A4FD-4F4B-420B-A612-62A8A65402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66674"/>
          <a:ext cx="809625" cy="580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0"/>
  <sheetViews>
    <sheetView tabSelected="1" workbookViewId="0">
      <selection activeCell="K11" sqref="K11"/>
    </sheetView>
  </sheetViews>
  <sheetFormatPr defaultRowHeight="15" x14ac:dyDescent="0.25"/>
  <cols>
    <col min="1" max="1" width="8" customWidth="1"/>
    <col min="2" max="2" width="57.42578125" customWidth="1"/>
    <col min="3" max="3" width="10.140625" customWidth="1"/>
    <col min="4" max="4" width="9.7109375" customWidth="1"/>
    <col min="5" max="5" width="28.5703125" customWidth="1"/>
    <col min="6" max="7" width="17.5703125" customWidth="1"/>
  </cols>
  <sheetData>
    <row r="1" spans="1:7" ht="117" customHeight="1" x14ac:dyDescent="0.25">
      <c r="A1" s="14" t="s">
        <v>47</v>
      </c>
      <c r="B1" s="14"/>
      <c r="C1" s="14"/>
      <c r="D1" s="14"/>
      <c r="E1" s="1"/>
      <c r="F1" s="1"/>
      <c r="G1" s="1"/>
    </row>
    <row r="2" spans="1:7" ht="24.75" customHeight="1" x14ac:dyDescent="0.25">
      <c r="A2" s="19" t="s">
        <v>67</v>
      </c>
      <c r="B2" s="19"/>
      <c r="C2" s="19"/>
      <c r="D2" s="19"/>
      <c r="E2" s="19"/>
      <c r="F2" s="19"/>
      <c r="G2" s="19"/>
    </row>
    <row r="3" spans="1:7" x14ac:dyDescent="0.25">
      <c r="A3" s="1"/>
      <c r="B3" s="1"/>
      <c r="C3" s="1"/>
      <c r="D3" s="1"/>
      <c r="E3" s="1"/>
      <c r="F3" s="1"/>
      <c r="G3" s="1"/>
    </row>
    <row r="4" spans="1:7" ht="21" customHeight="1" x14ac:dyDescent="0.25">
      <c r="A4" s="20" t="s">
        <v>0</v>
      </c>
      <c r="B4" s="20"/>
      <c r="C4" s="20" t="s">
        <v>54</v>
      </c>
      <c r="D4" s="20"/>
      <c r="E4" s="20"/>
      <c r="F4" s="20"/>
      <c r="G4" s="20"/>
    </row>
    <row r="5" spans="1:7" ht="21" customHeight="1" x14ac:dyDescent="0.25">
      <c r="A5" s="20" t="s">
        <v>1</v>
      </c>
      <c r="B5" s="20"/>
      <c r="C5" s="20" t="s">
        <v>68</v>
      </c>
      <c r="D5" s="20"/>
      <c r="E5" s="20"/>
      <c r="F5" s="20"/>
      <c r="G5" s="20"/>
    </row>
    <row r="6" spans="1:7" x14ac:dyDescent="0.25">
      <c r="A6" s="1"/>
      <c r="B6" s="1"/>
      <c r="C6" s="1"/>
      <c r="D6" s="1"/>
      <c r="E6" s="1"/>
      <c r="F6" s="1"/>
      <c r="G6" s="1"/>
    </row>
    <row r="7" spans="1:7" x14ac:dyDescent="0.25">
      <c r="A7" s="15" t="s">
        <v>2</v>
      </c>
      <c r="B7" s="15"/>
      <c r="C7" s="21"/>
      <c r="D7" s="21"/>
      <c r="E7" s="21"/>
      <c r="F7" s="21"/>
      <c r="G7" s="21"/>
    </row>
    <row r="8" spans="1:7" x14ac:dyDescent="0.25">
      <c r="A8" s="1"/>
      <c r="B8" s="1"/>
      <c r="C8" s="1"/>
      <c r="D8" s="1"/>
      <c r="E8" s="1"/>
      <c r="F8" s="1"/>
      <c r="G8" s="1"/>
    </row>
    <row r="9" spans="1:7" ht="19.5" customHeight="1" x14ac:dyDescent="0.25">
      <c r="A9" s="22" t="s">
        <v>3</v>
      </c>
      <c r="B9" s="22"/>
      <c r="C9" s="22"/>
      <c r="D9" s="22"/>
      <c r="E9" s="22"/>
      <c r="F9" s="22"/>
      <c r="G9" s="22"/>
    </row>
    <row r="10" spans="1:7" x14ac:dyDescent="0.25">
      <c r="A10" s="1"/>
      <c r="B10" s="1"/>
      <c r="C10" s="1"/>
      <c r="D10" s="1"/>
      <c r="E10" s="1"/>
      <c r="F10" s="1"/>
      <c r="G10" s="1"/>
    </row>
    <row r="11" spans="1:7" x14ac:dyDescent="0.25">
      <c r="A11" s="17" t="s">
        <v>4</v>
      </c>
      <c r="B11" s="17"/>
      <c r="C11" s="18"/>
      <c r="D11" s="18"/>
      <c r="E11" s="18"/>
      <c r="F11" s="18"/>
      <c r="G11" s="18"/>
    </row>
    <row r="12" spans="1:7" x14ac:dyDescent="0.25">
      <c r="A12" s="15" t="s">
        <v>5</v>
      </c>
      <c r="B12" s="15"/>
      <c r="C12" s="16"/>
      <c r="D12" s="16"/>
      <c r="E12" s="16"/>
      <c r="F12" s="16"/>
      <c r="G12" s="16"/>
    </row>
    <row r="13" spans="1:7" x14ac:dyDescent="0.25">
      <c r="A13" s="17" t="s">
        <v>6</v>
      </c>
      <c r="B13" s="17"/>
      <c r="C13" s="16"/>
      <c r="D13" s="16"/>
      <c r="E13" s="16"/>
      <c r="F13" s="16"/>
      <c r="G13" s="16"/>
    </row>
    <row r="14" spans="1:7" x14ac:dyDescent="0.25">
      <c r="A14" s="17" t="s">
        <v>7</v>
      </c>
      <c r="B14" s="17"/>
      <c r="C14" s="16"/>
      <c r="D14" s="16"/>
      <c r="E14" s="16"/>
      <c r="F14" s="16"/>
      <c r="G14" s="16"/>
    </row>
    <row r="15" spans="1:7" x14ac:dyDescent="0.25">
      <c r="A15" s="17" t="s">
        <v>8</v>
      </c>
      <c r="B15" s="17"/>
      <c r="C15" s="16"/>
      <c r="D15" s="16"/>
      <c r="E15" s="16"/>
      <c r="F15" s="16"/>
      <c r="G15" s="16"/>
    </row>
    <row r="16" spans="1:7" x14ac:dyDescent="0.25">
      <c r="A16" s="17" t="s">
        <v>9</v>
      </c>
      <c r="B16" s="17"/>
      <c r="C16" s="16"/>
      <c r="D16" s="16"/>
      <c r="E16" s="16"/>
      <c r="F16" s="16"/>
      <c r="G16" s="16"/>
    </row>
    <row r="17" spans="1:7" x14ac:dyDescent="0.25">
      <c r="A17" s="17" t="s">
        <v>10</v>
      </c>
      <c r="B17" s="17"/>
      <c r="C17" s="16"/>
      <c r="D17" s="16"/>
      <c r="E17" s="16"/>
      <c r="F17" s="16"/>
      <c r="G17" s="16"/>
    </row>
    <row r="18" spans="1:7" x14ac:dyDescent="0.25">
      <c r="A18" s="17" t="s">
        <v>11</v>
      </c>
      <c r="B18" s="17"/>
      <c r="C18" s="16"/>
      <c r="D18" s="16"/>
      <c r="E18" s="16"/>
      <c r="F18" s="16"/>
      <c r="G18" s="16"/>
    </row>
    <row r="19" spans="1:7" x14ac:dyDescent="0.25">
      <c r="A19" s="17" t="s">
        <v>12</v>
      </c>
      <c r="B19" s="17"/>
      <c r="C19" s="16"/>
      <c r="D19" s="16"/>
      <c r="E19" s="16"/>
      <c r="F19" s="16"/>
      <c r="G19" s="16"/>
    </row>
    <row r="20" spans="1:7" x14ac:dyDescent="0.25">
      <c r="A20" s="17" t="s">
        <v>13</v>
      </c>
      <c r="B20" s="17"/>
      <c r="C20" s="16"/>
      <c r="D20" s="16"/>
      <c r="E20" s="16"/>
      <c r="F20" s="16"/>
      <c r="G20" s="16"/>
    </row>
    <row r="21" spans="1:7" ht="27" customHeight="1" x14ac:dyDescent="0.25">
      <c r="A21" s="19" t="s">
        <v>14</v>
      </c>
      <c r="B21" s="19"/>
      <c r="C21" s="19"/>
      <c r="D21" s="19"/>
      <c r="E21" s="19"/>
      <c r="F21" s="19"/>
      <c r="G21" s="19"/>
    </row>
    <row r="22" spans="1:7" x14ac:dyDescent="0.25">
      <c r="A22" s="1"/>
      <c r="B22" s="1"/>
      <c r="C22" s="1"/>
      <c r="D22" s="1"/>
      <c r="E22" s="1"/>
      <c r="F22" s="1"/>
      <c r="G22" s="1"/>
    </row>
    <row r="23" spans="1:7" ht="25.5" x14ac:dyDescent="0.25">
      <c r="A23" s="2" t="s">
        <v>15</v>
      </c>
      <c r="B23" s="2" t="s">
        <v>16</v>
      </c>
      <c r="C23" s="2" t="s">
        <v>17</v>
      </c>
      <c r="D23" s="2" t="s">
        <v>18</v>
      </c>
      <c r="E23" s="2" t="s">
        <v>19</v>
      </c>
      <c r="F23" s="2" t="s">
        <v>20</v>
      </c>
      <c r="G23" s="2" t="s">
        <v>21</v>
      </c>
    </row>
    <row r="24" spans="1:7" ht="111.75" customHeight="1" x14ac:dyDescent="0.25">
      <c r="A24" s="9" t="s">
        <v>36</v>
      </c>
      <c r="B24" s="12" t="s">
        <v>55</v>
      </c>
      <c r="C24" s="9" t="s">
        <v>22</v>
      </c>
      <c r="D24" s="13">
        <v>60</v>
      </c>
      <c r="E24" s="10"/>
      <c r="F24" s="3"/>
      <c r="G24" s="4">
        <f>ROUND($D24*ROUND(F24,2),2)</f>
        <v>0</v>
      </c>
    </row>
    <row r="25" spans="1:7" ht="93.75" customHeight="1" x14ac:dyDescent="0.25">
      <c r="A25" s="9" t="s">
        <v>37</v>
      </c>
      <c r="B25" s="11" t="s">
        <v>57</v>
      </c>
      <c r="C25" s="9" t="s">
        <v>22</v>
      </c>
      <c r="D25" s="13">
        <v>90</v>
      </c>
      <c r="E25" s="10"/>
      <c r="F25" s="3"/>
      <c r="G25" s="4">
        <f t="shared" ref="G25:G33" si="0">ROUND($D25*ROUND(F25,2),2)</f>
        <v>0</v>
      </c>
    </row>
    <row r="26" spans="1:7" ht="69.75" customHeight="1" x14ac:dyDescent="0.25">
      <c r="A26" s="9" t="s">
        <v>38</v>
      </c>
      <c r="B26" s="11" t="s">
        <v>58</v>
      </c>
      <c r="C26" s="9" t="s">
        <v>22</v>
      </c>
      <c r="D26" s="13">
        <v>50</v>
      </c>
      <c r="E26" s="10"/>
      <c r="F26" s="3"/>
      <c r="G26" s="4">
        <f t="shared" si="0"/>
        <v>0</v>
      </c>
    </row>
    <row r="27" spans="1:7" ht="60" x14ac:dyDescent="0.25">
      <c r="A27" s="9" t="s">
        <v>39</v>
      </c>
      <c r="B27" s="11" t="s">
        <v>63</v>
      </c>
      <c r="C27" s="9" t="s">
        <v>22</v>
      </c>
      <c r="D27" s="13">
        <v>50</v>
      </c>
      <c r="E27" s="10"/>
      <c r="F27" s="3"/>
      <c r="G27" s="4">
        <f t="shared" si="0"/>
        <v>0</v>
      </c>
    </row>
    <row r="28" spans="1:7" ht="40.5" customHeight="1" x14ac:dyDescent="0.25">
      <c r="A28" s="9" t="s">
        <v>40</v>
      </c>
      <c r="B28" s="11" t="s">
        <v>23</v>
      </c>
      <c r="C28" s="9" t="s">
        <v>22</v>
      </c>
      <c r="D28" s="13">
        <v>2</v>
      </c>
      <c r="E28" s="10"/>
      <c r="F28" s="3"/>
      <c r="G28" s="4">
        <f t="shared" si="0"/>
        <v>0</v>
      </c>
    </row>
    <row r="29" spans="1:7" ht="40.5" customHeight="1" x14ac:dyDescent="0.25">
      <c r="A29" s="9" t="s">
        <v>41</v>
      </c>
      <c r="B29" s="11" t="s">
        <v>65</v>
      </c>
      <c r="C29" s="9" t="s">
        <v>22</v>
      </c>
      <c r="D29" s="13">
        <v>20</v>
      </c>
      <c r="E29" s="10"/>
      <c r="F29" s="3"/>
      <c r="G29" s="4">
        <f t="shared" si="0"/>
        <v>0</v>
      </c>
    </row>
    <row r="30" spans="1:7" ht="62.25" customHeight="1" x14ac:dyDescent="0.25">
      <c r="A30" s="9" t="s">
        <v>42</v>
      </c>
      <c r="B30" s="11" t="s">
        <v>56</v>
      </c>
      <c r="C30" s="9" t="s">
        <v>22</v>
      </c>
      <c r="D30" s="13">
        <v>12</v>
      </c>
      <c r="E30" s="10"/>
      <c r="F30" s="3"/>
      <c r="G30" s="4">
        <f t="shared" si="0"/>
        <v>0</v>
      </c>
    </row>
    <row r="31" spans="1:7" ht="55.5" customHeight="1" x14ac:dyDescent="0.25">
      <c r="A31" s="9" t="s">
        <v>43</v>
      </c>
      <c r="B31" s="11" t="s">
        <v>52</v>
      </c>
      <c r="C31" s="9" t="s">
        <v>22</v>
      </c>
      <c r="D31" s="13">
        <v>4</v>
      </c>
      <c r="E31" s="10"/>
      <c r="F31" s="3"/>
      <c r="G31" s="4">
        <f t="shared" si="0"/>
        <v>0</v>
      </c>
    </row>
    <row r="32" spans="1:7" ht="100.5" customHeight="1" x14ac:dyDescent="0.25">
      <c r="A32" s="9" t="s">
        <v>44</v>
      </c>
      <c r="B32" s="11" t="s">
        <v>66</v>
      </c>
      <c r="C32" s="9" t="s">
        <v>22</v>
      </c>
      <c r="D32" s="13">
        <v>12</v>
      </c>
      <c r="E32" s="10"/>
      <c r="F32" s="3"/>
      <c r="G32" s="4">
        <f t="shared" si="0"/>
        <v>0</v>
      </c>
    </row>
    <row r="33" spans="1:7" ht="98.25" customHeight="1" x14ac:dyDescent="0.25">
      <c r="A33" s="9" t="s">
        <v>45</v>
      </c>
      <c r="B33" s="11" t="s">
        <v>64</v>
      </c>
      <c r="C33" s="9" t="s">
        <v>22</v>
      </c>
      <c r="D33" s="13">
        <v>12</v>
      </c>
      <c r="E33" s="10"/>
      <c r="F33" s="8"/>
      <c r="G33" s="4">
        <f t="shared" si="0"/>
        <v>0</v>
      </c>
    </row>
    <row r="34" spans="1:7" ht="110.25" customHeight="1" x14ac:dyDescent="0.25">
      <c r="A34" s="23" t="s">
        <v>48</v>
      </c>
      <c r="B34" s="24"/>
      <c r="C34" s="24"/>
      <c r="D34" s="24"/>
      <c r="E34" s="25"/>
      <c r="F34" s="26">
        <f>SUM(G24:G33)</f>
        <v>0</v>
      </c>
      <c r="G34" s="26"/>
    </row>
    <row r="35" spans="1:7" ht="23.25" customHeight="1" x14ac:dyDescent="0.25">
      <c r="A35" s="23" t="s">
        <v>49</v>
      </c>
      <c r="B35" s="24"/>
      <c r="C35" s="24"/>
      <c r="D35" s="24"/>
      <c r="E35" s="25"/>
      <c r="F35" s="27">
        <f>IF(C15="ne","",ROUND(F34*25,2)%)</f>
        <v>0</v>
      </c>
      <c r="G35" s="27"/>
    </row>
    <row r="36" spans="1:7" ht="23.25" customHeight="1" x14ac:dyDescent="0.25">
      <c r="A36" s="23" t="s">
        <v>50</v>
      </c>
      <c r="B36" s="24"/>
      <c r="C36" s="24"/>
      <c r="D36" s="24"/>
      <c r="E36" s="25"/>
      <c r="F36" s="26">
        <f>IF(C15="ne",F34,F34+F35)</f>
        <v>0</v>
      </c>
      <c r="G36" s="26"/>
    </row>
    <row r="37" spans="1:7" ht="23.25" customHeight="1" x14ac:dyDescent="0.25">
      <c r="A37" s="1"/>
      <c r="B37" s="1"/>
      <c r="C37" s="1"/>
      <c r="D37" s="1"/>
      <c r="E37" s="1"/>
      <c r="F37" s="1"/>
      <c r="G37" s="1"/>
    </row>
    <row r="38" spans="1:7" x14ac:dyDescent="0.25">
      <c r="A38" s="15" t="s">
        <v>24</v>
      </c>
      <c r="B38" s="15"/>
      <c r="C38" s="28"/>
      <c r="D38" s="28"/>
      <c r="E38" s="1"/>
      <c r="F38" s="1"/>
      <c r="G38" s="1"/>
    </row>
    <row r="39" spans="1:7" ht="18" customHeight="1" x14ac:dyDescent="0.25">
      <c r="A39" s="15" t="s">
        <v>25</v>
      </c>
      <c r="B39" s="15"/>
      <c r="C39" s="29"/>
      <c r="D39" s="29"/>
      <c r="E39" s="1"/>
      <c r="F39" s="1"/>
      <c r="G39" s="1"/>
    </row>
    <row r="40" spans="1:7" ht="18" customHeight="1" x14ac:dyDescent="0.25">
      <c r="A40" s="1"/>
      <c r="B40" s="1"/>
      <c r="C40" s="1"/>
      <c r="D40" s="1"/>
      <c r="E40" s="1"/>
      <c r="F40" s="1"/>
      <c r="G40" s="1"/>
    </row>
    <row r="41" spans="1:7" ht="18" customHeight="1" x14ac:dyDescent="0.25">
      <c r="A41" s="15" t="s">
        <v>26</v>
      </c>
      <c r="B41" s="15"/>
      <c r="C41" s="15"/>
      <c r="D41" s="15"/>
      <c r="E41" s="15"/>
      <c r="F41" s="15"/>
      <c r="G41" s="15"/>
    </row>
    <row r="42" spans="1:7" s="7" customFormat="1" ht="23.25" customHeight="1" x14ac:dyDescent="0.25">
      <c r="A42" s="15" t="s">
        <v>27</v>
      </c>
      <c r="B42" s="15"/>
      <c r="C42" s="15"/>
      <c r="D42" s="15"/>
      <c r="E42" s="15"/>
      <c r="F42" s="15"/>
      <c r="G42" s="15"/>
    </row>
    <row r="43" spans="1:7" s="7" customFormat="1" ht="23.25" customHeight="1" x14ac:dyDescent="0.25">
      <c r="A43" s="31" t="s">
        <v>46</v>
      </c>
      <c r="B43" s="31"/>
      <c r="C43" s="31"/>
      <c r="D43" s="31"/>
      <c r="E43" s="31"/>
      <c r="F43" s="31"/>
      <c r="G43" s="31"/>
    </row>
    <row r="44" spans="1:7" s="7" customFormat="1" ht="37.5" customHeight="1" x14ac:dyDescent="0.25">
      <c r="A44" s="32" t="s">
        <v>28</v>
      </c>
      <c r="B44" s="32"/>
      <c r="C44" s="32"/>
      <c r="D44" s="32"/>
      <c r="E44" s="32"/>
      <c r="F44" s="32"/>
      <c r="G44" s="32"/>
    </row>
    <row r="45" spans="1:7" s="7" customFormat="1" ht="23.25" customHeight="1" x14ac:dyDescent="0.25">
      <c r="A45" s="15" t="s">
        <v>29</v>
      </c>
      <c r="B45" s="15"/>
      <c r="C45" s="15"/>
      <c r="D45" s="15"/>
      <c r="E45" s="15"/>
      <c r="F45" s="15"/>
      <c r="G45" s="15"/>
    </row>
    <row r="46" spans="1:7" s="7" customFormat="1" ht="23.25" customHeight="1" x14ac:dyDescent="0.25">
      <c r="A46" s="15" t="s">
        <v>30</v>
      </c>
      <c r="B46" s="15"/>
      <c r="C46" s="15"/>
      <c r="D46" s="15"/>
      <c r="E46" s="15"/>
      <c r="F46" s="15"/>
      <c r="G46" s="15"/>
    </row>
    <row r="47" spans="1:7" s="7" customFormat="1" ht="23.25" customHeight="1" x14ac:dyDescent="0.25">
      <c r="A47" s="15" t="s">
        <v>53</v>
      </c>
      <c r="B47" s="15"/>
      <c r="C47" s="15"/>
      <c r="D47" s="15"/>
      <c r="E47" s="15"/>
      <c r="F47" s="15"/>
      <c r="G47" s="15"/>
    </row>
    <row r="48" spans="1:7" s="7" customFormat="1" ht="45.75" customHeight="1" x14ac:dyDescent="0.25">
      <c r="A48" s="15" t="s">
        <v>51</v>
      </c>
      <c r="B48" s="15"/>
      <c r="C48" s="15"/>
      <c r="D48" s="15"/>
      <c r="E48" s="15"/>
      <c r="F48" s="15"/>
      <c r="G48" s="15"/>
    </row>
    <row r="49" spans="1:7" s="7" customFormat="1" ht="37.5" customHeight="1" x14ac:dyDescent="0.2">
      <c r="A49" s="1"/>
      <c r="B49" s="1"/>
      <c r="C49" s="1"/>
      <c r="D49" s="1"/>
      <c r="E49" s="1"/>
      <c r="F49" s="1"/>
      <c r="G49" s="1"/>
    </row>
    <row r="50" spans="1:7" x14ac:dyDescent="0.25">
      <c r="A50" s="1"/>
      <c r="B50" s="5" t="s">
        <v>31</v>
      </c>
      <c r="C50" s="28"/>
      <c r="D50" s="28"/>
      <c r="E50" s="28"/>
      <c r="F50" s="1"/>
      <c r="G50" s="1"/>
    </row>
    <row r="51" spans="1:7" x14ac:dyDescent="0.25">
      <c r="A51" s="1"/>
      <c r="B51" s="5" t="s">
        <v>32</v>
      </c>
      <c r="C51" s="33" t="str">
        <f ca="1">IF(F34&gt;0,TODAY(),"")</f>
        <v/>
      </c>
      <c r="D51" s="33"/>
      <c r="E51" s="33"/>
      <c r="F51" s="1"/>
      <c r="G51" s="1"/>
    </row>
    <row r="52" spans="1:7" x14ac:dyDescent="0.25">
      <c r="A52" s="1"/>
      <c r="B52" s="1"/>
      <c r="C52" s="1"/>
      <c r="D52" s="1"/>
      <c r="E52" s="1"/>
      <c r="F52" s="1"/>
      <c r="G52" s="1"/>
    </row>
    <row r="53" spans="1:7" x14ac:dyDescent="0.25">
      <c r="A53" s="1"/>
      <c r="B53" s="1"/>
      <c r="C53" s="34"/>
      <c r="D53" s="34"/>
      <c r="E53" s="34"/>
      <c r="F53" s="34"/>
      <c r="G53" s="34"/>
    </row>
    <row r="54" spans="1:7" x14ac:dyDescent="0.25">
      <c r="A54" s="1"/>
      <c r="B54" s="1"/>
      <c r="C54" s="35" t="s">
        <v>33</v>
      </c>
      <c r="D54" s="35"/>
      <c r="E54" s="35"/>
      <c r="F54" s="35"/>
      <c r="G54" s="35"/>
    </row>
    <row r="55" spans="1:7" x14ac:dyDescent="0.25">
      <c r="A55" s="1"/>
      <c r="B55" s="1"/>
      <c r="C55" s="1"/>
      <c r="D55" s="6"/>
      <c r="E55" s="6"/>
      <c r="F55" s="6"/>
      <c r="G55" s="6"/>
    </row>
    <row r="56" spans="1:7" x14ac:dyDescent="0.25">
      <c r="A56" s="1"/>
      <c r="B56" s="1"/>
      <c r="C56" s="34"/>
      <c r="D56" s="34"/>
      <c r="E56" s="34"/>
      <c r="F56" s="34"/>
      <c r="G56" s="34"/>
    </row>
    <row r="57" spans="1:7" x14ac:dyDescent="0.25">
      <c r="A57" s="1"/>
      <c r="B57" s="1"/>
      <c r="C57" s="30" t="s">
        <v>34</v>
      </c>
      <c r="D57" s="30"/>
      <c r="E57" s="30"/>
      <c r="F57" s="30"/>
      <c r="G57" s="30"/>
    </row>
    <row r="58" spans="1:7" x14ac:dyDescent="0.25">
      <c r="A58" s="1"/>
      <c r="B58" s="1"/>
      <c r="C58" s="1"/>
      <c r="D58" s="1"/>
      <c r="E58" s="1"/>
      <c r="F58" s="1"/>
      <c r="G58" s="1"/>
    </row>
    <row r="59" spans="1:7" x14ac:dyDescent="0.25">
      <c r="A59" s="1"/>
      <c r="B59" s="1"/>
      <c r="C59" s="1" t="s">
        <v>35</v>
      </c>
      <c r="D59" s="1"/>
      <c r="E59" s="1"/>
      <c r="F59" s="1"/>
      <c r="G59" s="1"/>
    </row>
    <row r="60" spans="1:7" x14ac:dyDescent="0.25">
      <c r="A60" s="1"/>
      <c r="B60" s="1"/>
      <c r="C60" s="1"/>
      <c r="D60" s="1"/>
      <c r="E60" s="1"/>
      <c r="F60" s="1"/>
      <c r="G60" s="1"/>
    </row>
  </sheetData>
  <mergeCells count="54">
    <mergeCell ref="C57:G57"/>
    <mergeCell ref="A43:G43"/>
    <mergeCell ref="A44:G44"/>
    <mergeCell ref="A45:G45"/>
    <mergeCell ref="A46:G46"/>
    <mergeCell ref="A47:G47"/>
    <mergeCell ref="A48:G48"/>
    <mergeCell ref="C50:E50"/>
    <mergeCell ref="C51:E51"/>
    <mergeCell ref="C53:G53"/>
    <mergeCell ref="C54:G54"/>
    <mergeCell ref="C56:G56"/>
    <mergeCell ref="A20:B20"/>
    <mergeCell ref="C20:G20"/>
    <mergeCell ref="A42:G42"/>
    <mergeCell ref="A21:G21"/>
    <mergeCell ref="A34:E34"/>
    <mergeCell ref="F34:G34"/>
    <mergeCell ref="A35:E35"/>
    <mergeCell ref="F35:G35"/>
    <mergeCell ref="A36:E36"/>
    <mergeCell ref="F36:G36"/>
    <mergeCell ref="A38:B38"/>
    <mergeCell ref="C38:D38"/>
    <mergeCell ref="A39:B39"/>
    <mergeCell ref="C39:D39"/>
    <mergeCell ref="A41:G41"/>
    <mergeCell ref="A17:B17"/>
    <mergeCell ref="C17:G17"/>
    <mergeCell ref="A18:B18"/>
    <mergeCell ref="C18:G18"/>
    <mergeCell ref="A19:B19"/>
    <mergeCell ref="C19:G19"/>
    <mergeCell ref="A14:B14"/>
    <mergeCell ref="C14:G14"/>
    <mergeCell ref="A15:B15"/>
    <mergeCell ref="C15:G15"/>
    <mergeCell ref="A16:B16"/>
    <mergeCell ref="C16:G16"/>
    <mergeCell ref="A1:D1"/>
    <mergeCell ref="A12:B12"/>
    <mergeCell ref="C12:G12"/>
    <mergeCell ref="A13:B13"/>
    <mergeCell ref="C13:G13"/>
    <mergeCell ref="A11:B11"/>
    <mergeCell ref="C11:G11"/>
    <mergeCell ref="A2:G2"/>
    <mergeCell ref="A4:B4"/>
    <mergeCell ref="C4:G4"/>
    <mergeCell ref="A5:B5"/>
    <mergeCell ref="C5:G5"/>
    <mergeCell ref="A7:B7"/>
    <mergeCell ref="C7:G7"/>
    <mergeCell ref="A9:G9"/>
  </mergeCells>
  <dataValidations count="5">
    <dataValidation type="decimal" operator="greaterThanOrEqual" allowBlank="1" showInputMessage="1" showErrorMessage="1" errorTitle="Pogrešan unos" error="Molimo upišite decimalni broj" sqref="F34:G36" xr:uid="{00000000-0002-0000-0000-000000000000}">
      <formula1>0</formula1>
    </dataValidation>
    <dataValidation type="list" allowBlank="1" showInputMessage="1" showErrorMessage="1" errorTitle="Pogrešan unos" error="Upištie &quot;DA&quot; ako ste u sustavu PDV-a ili &quot;NE&quot; ako niste u sustavu PDV-a" sqref="C15:G15" xr:uid="{00000000-0002-0000-0000-000001000000}">
      <formula1>"da,DA,ne,NE"</formula1>
    </dataValidation>
    <dataValidation operator="greaterThanOrEqual" allowBlank="1" showInputMessage="1" showErrorMessage="1" sqref="C39:D39" xr:uid="{00000000-0002-0000-0000-000002000000}"/>
    <dataValidation type="whole" operator="greaterThanOrEqual" allowBlank="1" showInputMessage="1" showErrorMessage="1" errorTitle="Pogrešan unos" error="Upišite rok isporuke u danima u obliku cijelog broja" sqref="C38:D38" xr:uid="{00000000-0002-0000-0000-000003000000}">
      <formula1>0</formula1>
    </dataValidation>
    <dataValidation type="decimal" operator="greaterThanOrEqual" allowBlank="1" showInputMessage="1" showErrorMessage="1" errorTitle="Pogrešan unos" error="Molim upišite jediničnu cijenu u obliku decimalnog broja" sqref="F24:F33" xr:uid="{00000000-0002-0000-0000-000004000000}">
      <formula1>0</formula1>
    </dataValidation>
  </dataValidations>
  <pageMargins left="0.7" right="0.7" top="0.75" bottom="0.75" header="0.3" footer="0.3"/>
  <pageSetup paperSize="9" scale="8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activeCell="A6" sqref="A6"/>
    </sheetView>
  </sheetViews>
  <sheetFormatPr defaultRowHeight="15" x14ac:dyDescent="0.25"/>
  <cols>
    <col min="1" max="1" width="75.5703125" customWidth="1"/>
  </cols>
  <sheetData>
    <row r="1" spans="1:2" x14ac:dyDescent="0.25">
      <c r="A1" t="s">
        <v>60</v>
      </c>
    </row>
    <row r="3" spans="1:2" x14ac:dyDescent="0.25">
      <c r="A3" t="s">
        <v>59</v>
      </c>
    </row>
    <row r="5" spans="1:2" ht="21" customHeight="1" x14ac:dyDescent="0.25">
      <c r="A5" t="s">
        <v>62</v>
      </c>
      <c r="B5"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H24" sqref="H24"/>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ZAŠTITNA OBUĆA</vt:lpstr>
      <vt:lpstr>NAMJENA</vt:lpstr>
      <vt:lpstr>List2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Anita Trojko</cp:lastModifiedBy>
  <cp:lastPrinted>2026-01-20T09:00:20Z</cp:lastPrinted>
  <dcterms:created xsi:type="dcterms:W3CDTF">2022-06-15T04:45:39Z</dcterms:created>
  <dcterms:modified xsi:type="dcterms:W3CDTF">2026-02-03T06:52:27Z</dcterms:modified>
</cp:coreProperties>
</file>